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<sst xmlns="http://schemas.openxmlformats.org/spreadsheetml/2006/main" count="30">
  <si>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r>
      <rPr>
        <b/>
        <sz val="24"/>
        <color indexed="0"/>
        <rFont val="宋体"/>
        <charset val="134"/>
      </rPr>
      <t>临翔区</t>
    </r>
    <r>
      <rPr>
        <b/>
        <sz val="24"/>
        <color theme="1"/>
        <rFont val="宋体"/>
        <charset val="134"/>
      </rPr>
      <t>社会保险基金及专项资金运行动态社会公示表</t>
    </r>
  </si>
  <si>
    <t>公示单位：临翔区人力资源和社会保障局                     基金运行期间：2018年1月                         金额单位：元</t>
  </si>
  <si>
    <t>序
号</t>
  </si>
  <si>
    <t xml:space="preserve">              动态项目                    基金类</t>
  </si>
  <si>
    <t>参保人数</t>
  </si>
  <si>
    <t>其中，
退休人数</t>
  </si>
  <si>
    <t>当月银行账
户存款余额</t>
  </si>
  <si>
    <t>当月收入</t>
  </si>
  <si>
    <t>当月支出</t>
  </si>
  <si>
    <t>当月结余</t>
  </si>
  <si>
    <t>当年收入</t>
  </si>
  <si>
    <t>当年支出</t>
  </si>
  <si>
    <t>当年结余</t>
  </si>
  <si>
    <t>参保单位
累计欠费</t>
  </si>
  <si>
    <t>城镇职工基本养老保险基金</t>
  </si>
  <si>
    <t>城镇工伤保险基金</t>
  </si>
  <si>
    <t>----</t>
  </si>
  <si>
    <t>城镇生育保险基金</t>
  </si>
  <si>
    <t>机关事业单位养老保险</t>
  </si>
  <si>
    <t>城乡居民基本养老保险基金</t>
  </si>
  <si>
    <t>城镇职工基本医疗保险基金</t>
  </si>
  <si>
    <t>城镇职工大病补充医疗保险基金</t>
  </si>
  <si>
    <t>城乡居民基本医疗保险基金</t>
  </si>
  <si>
    <t>离休干部医疗保障基金</t>
  </si>
  <si>
    <t>城镇失业保险基金</t>
  </si>
  <si>
    <t>就业专项资金</t>
  </si>
  <si>
    <t>城镇职工退休人员社会化专项资金</t>
  </si>
  <si>
    <t>--</t>
  </si>
  <si>
    <t>合计</t>
  </si>
  <si>
    <t xml:space="preserve"> 分管领导审阅签字： 李飞燕                           填表部门：社会保险及基金监督股                                     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</si>
</sst>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_ "/>
    <numFmt numFmtId="178" formatCode="0_);[Red]\(0\)"/>
  </numFmts>
  <fonts count="33">
    <font>
      <sz val="11"/>
      <color theme="1"/>
      <name val="宋体"/>
      <charset val="134"/>
      <scheme val="minor"/>
    </font>
    <font>
      <b/>
      <sz val="24"/>
      <color indexed="0"/>
      <name val="宋体"/>
      <charset val="134"/>
    </font>
    <font>
      <sz val="24"/>
      <color theme="1"/>
      <name val="宋体"/>
      <charset val="134"/>
      <scheme val="minor"/>
    </font>
    <font>
      <sz val="14"/>
      <color indexed="0"/>
      <name val="宋体"/>
      <charset val="134"/>
    </font>
    <font>
      <sz val="14"/>
      <color theme="1"/>
      <name val="宋体"/>
      <charset val="134"/>
      <scheme val="minor"/>
    </font>
    <font>
      <b/>
      <sz val="14"/>
      <color indexed="0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b/>
      <sz val="14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49" applyFont="1" applyBorder="1" applyAlignment="1">
      <alignment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tabSelected="1" workbookViewId="0">
      <selection activeCell="B5" sqref="B5"/>
    </sheetView>
  </sheetViews>
  <sheetFormatPr defaultColWidth="9" defaultRowHeight="13.5"/>
  <cols>
    <col min="1" max="1" width="3.375" customWidth="1"/>
    <col min="2" max="2" width="29.625" customWidth="1"/>
    <col min="3" max="4" width="11.125" customWidth="1"/>
    <col min="5" max="5" width="16.5" customWidth="1"/>
    <col min="6" max="6" width="16.625" customWidth="1"/>
    <col min="7" max="7" width="16" customWidth="1"/>
    <col min="8" max="8" width="16.75" customWidth="1"/>
    <col min="9" max="9" width="17.25" customWidth="1"/>
    <col min="10" max="10" width="17.75" customWidth="1"/>
    <col min="11" max="11" width="17.25" customWidth="1"/>
    <col min="12" max="12" width="15.375" customWidth="1"/>
  </cols>
  <sheetData>
    <row r="1" ht="33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6" t="s">
        <v>3</v>
      </c>
      <c r="C3" s="7" t="s">
        <v>4</v>
      </c>
      <c r="D3" s="5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0" t="s">
        <v>12</v>
      </c>
      <c r="L3" s="8" t="s">
        <v>13</v>
      </c>
    </row>
    <row r="4" ht="38.25" customHeight="1" spans="1:12">
      <c r="A4" s="7"/>
      <c r="B4" s="11"/>
      <c r="C4" s="7"/>
      <c r="D4" s="7"/>
      <c r="E4" s="12"/>
      <c r="F4" s="13"/>
      <c r="G4" s="13"/>
      <c r="H4" s="12"/>
      <c r="I4" s="13"/>
      <c r="J4" s="13"/>
      <c r="K4" s="12"/>
      <c r="L4" s="29"/>
    </row>
    <row r="5" ht="27.75" customHeight="1" spans="1:12">
      <c r="A5" s="14">
        <v>1</v>
      </c>
      <c r="B5" s="15" t="s">
        <v>14</v>
      </c>
      <c r="C5" s="16">
        <v>28635</v>
      </c>
      <c r="D5" s="16">
        <v>7545</v>
      </c>
      <c r="E5" s="17">
        <v>111245015.07</v>
      </c>
      <c r="F5" s="18">
        <v>16176657.36</v>
      </c>
      <c r="G5" s="18">
        <v>16615687.69</v>
      </c>
      <c r="H5" s="19">
        <f t="shared" ref="H5:H9" si="0">F5-G5</f>
        <v>-439030.33</v>
      </c>
      <c r="I5" s="18">
        <v>16176657.36</v>
      </c>
      <c r="J5" s="18">
        <v>16615687.69</v>
      </c>
      <c r="K5" s="19">
        <f t="shared" ref="K5:K9" si="1">I5-J5</f>
        <v>-439030.33</v>
      </c>
      <c r="L5" s="18">
        <v>25450000</v>
      </c>
    </row>
    <row r="6" ht="27.75" customHeight="1" spans="1:12">
      <c r="A6" s="14">
        <v>2</v>
      </c>
      <c r="B6" s="15" t="s">
        <v>15</v>
      </c>
      <c r="C6" s="16">
        <v>36581</v>
      </c>
      <c r="D6" s="20" t="s">
        <v>16</v>
      </c>
      <c r="E6" s="17">
        <v>2755835.11</v>
      </c>
      <c r="F6" s="18">
        <v>2716504.61</v>
      </c>
      <c r="G6" s="18">
        <v>830151.81</v>
      </c>
      <c r="H6" s="19">
        <f t="shared" si="0"/>
        <v>1886352.8</v>
      </c>
      <c r="I6" s="18">
        <v>2716504.61</v>
      </c>
      <c r="J6" s="18">
        <v>830151.81</v>
      </c>
      <c r="K6" s="19">
        <f t="shared" si="1"/>
        <v>1886352.8</v>
      </c>
      <c r="L6" s="18">
        <v>1511200</v>
      </c>
    </row>
    <row r="7" ht="27.75" customHeight="1" spans="1:12">
      <c r="A7" s="14">
        <v>3</v>
      </c>
      <c r="B7" s="15" t="s">
        <v>17</v>
      </c>
      <c r="C7" s="16">
        <v>33439</v>
      </c>
      <c r="D7" s="20" t="s">
        <v>16</v>
      </c>
      <c r="E7" s="17">
        <v>2853180.26</v>
      </c>
      <c r="F7" s="18">
        <v>2826342.8</v>
      </c>
      <c r="G7" s="18">
        <v>1420000</v>
      </c>
      <c r="H7" s="19">
        <f t="shared" si="0"/>
        <v>1406342.8</v>
      </c>
      <c r="I7" s="18">
        <v>2826342.8</v>
      </c>
      <c r="J7" s="18">
        <v>1420000</v>
      </c>
      <c r="K7" s="19">
        <f t="shared" si="1"/>
        <v>1406342.8</v>
      </c>
      <c r="L7" s="18">
        <v>857000</v>
      </c>
    </row>
    <row r="8" ht="27.75" customHeight="1" spans="1:12">
      <c r="A8" s="14">
        <v>4</v>
      </c>
      <c r="B8" s="15" t="s">
        <v>18</v>
      </c>
      <c r="C8" s="16">
        <v>8906</v>
      </c>
      <c r="D8" s="16">
        <v>2264</v>
      </c>
      <c r="E8" s="17">
        <v>28531440.64</v>
      </c>
      <c r="F8" s="18">
        <v>8874441.76</v>
      </c>
      <c r="G8" s="18">
        <v>9068538.02</v>
      </c>
      <c r="H8" s="19">
        <f t="shared" si="0"/>
        <v>-194096.26</v>
      </c>
      <c r="I8" s="18">
        <v>8874441.76</v>
      </c>
      <c r="J8" s="18">
        <v>9068538.02</v>
      </c>
      <c r="K8" s="19">
        <f t="shared" si="1"/>
        <v>-194096.26</v>
      </c>
      <c r="L8" s="18">
        <v>3280957.72</v>
      </c>
    </row>
    <row r="9" ht="27.75" customHeight="1" spans="1:12">
      <c r="A9" s="14">
        <v>5</v>
      </c>
      <c r="B9" s="15" t="s">
        <v>19</v>
      </c>
      <c r="C9" s="16">
        <v>163506</v>
      </c>
      <c r="D9" s="16">
        <v>34920</v>
      </c>
      <c r="E9" s="17">
        <v>120791625.86</v>
      </c>
      <c r="F9" s="18">
        <v>454300</v>
      </c>
      <c r="G9" s="18">
        <v>5376701.68</v>
      </c>
      <c r="H9" s="19">
        <f t="shared" si="0"/>
        <v>-4922401.68</v>
      </c>
      <c r="I9" s="18">
        <v>454300</v>
      </c>
      <c r="J9" s="18">
        <v>5376701.68</v>
      </c>
      <c r="K9" s="19">
        <f t="shared" si="1"/>
        <v>-4922401.68</v>
      </c>
      <c r="L9" s="18">
        <v>0</v>
      </c>
    </row>
    <row r="10" ht="27.75" customHeight="1" spans="1:12">
      <c r="A10" s="14">
        <v>6</v>
      </c>
      <c r="B10" s="15" t="s">
        <v>20</v>
      </c>
      <c r="C10" s="21">
        <v>21205</v>
      </c>
      <c r="D10" s="16">
        <v>4835</v>
      </c>
      <c r="E10" s="17">
        <v>55558715.54</v>
      </c>
      <c r="F10" s="18">
        <v>100991.1</v>
      </c>
      <c r="G10" s="18">
        <v>-739</v>
      </c>
      <c r="H10" s="19">
        <f t="shared" ref="H10:H16" si="2">F10-G10</f>
        <v>101730.1</v>
      </c>
      <c r="I10" s="18">
        <v>100991.1</v>
      </c>
      <c r="J10" s="18">
        <v>-739</v>
      </c>
      <c r="K10" s="19">
        <f t="shared" ref="K10:K16" si="3">I10-J10</f>
        <v>101730.1</v>
      </c>
      <c r="L10" s="18">
        <v>20972534.4</v>
      </c>
    </row>
    <row r="11" ht="27.75" customHeight="1" spans="1:12">
      <c r="A11" s="14">
        <v>7</v>
      </c>
      <c r="B11" s="15" t="s">
        <v>21</v>
      </c>
      <c r="C11" s="21">
        <v>21205</v>
      </c>
      <c r="D11" s="16">
        <v>4835</v>
      </c>
      <c r="E11" s="17">
        <v>44469.64</v>
      </c>
      <c r="F11" s="18">
        <v>0</v>
      </c>
      <c r="G11" s="18">
        <v>0</v>
      </c>
      <c r="H11" s="19">
        <f t="shared" si="2"/>
        <v>0</v>
      </c>
      <c r="I11" s="18">
        <v>0</v>
      </c>
      <c r="J11" s="18">
        <v>0</v>
      </c>
      <c r="K11" s="19">
        <f t="shared" si="3"/>
        <v>0</v>
      </c>
      <c r="L11" s="18">
        <v>0</v>
      </c>
    </row>
    <row r="12" ht="27.75" customHeight="1" spans="1:12">
      <c r="A12" s="14">
        <v>8</v>
      </c>
      <c r="B12" s="15" t="s">
        <v>22</v>
      </c>
      <c r="C12" s="22">
        <v>257750</v>
      </c>
      <c r="D12" s="23" t="s">
        <v>16</v>
      </c>
      <c r="E12" s="17">
        <v>47446446.07</v>
      </c>
      <c r="F12" s="18">
        <v>153544.83</v>
      </c>
      <c r="G12" s="18">
        <v>0</v>
      </c>
      <c r="H12" s="19">
        <f t="shared" si="2"/>
        <v>153544.83</v>
      </c>
      <c r="I12" s="18">
        <v>153544.83</v>
      </c>
      <c r="J12" s="18">
        <v>0</v>
      </c>
      <c r="K12" s="19">
        <f t="shared" si="3"/>
        <v>153544.83</v>
      </c>
      <c r="L12" s="18">
        <v>0</v>
      </c>
    </row>
    <row r="13" ht="27.75" customHeight="1" spans="1:12">
      <c r="A13" s="14">
        <v>9</v>
      </c>
      <c r="B13" s="15" t="s">
        <v>23</v>
      </c>
      <c r="C13" s="22">
        <v>33</v>
      </c>
      <c r="D13" s="23" t="s">
        <v>16</v>
      </c>
      <c r="E13" s="17">
        <v>0</v>
      </c>
      <c r="F13" s="18">
        <v>0</v>
      </c>
      <c r="G13" s="18">
        <v>0</v>
      </c>
      <c r="H13" s="19">
        <f t="shared" si="2"/>
        <v>0</v>
      </c>
      <c r="I13" s="18">
        <v>0</v>
      </c>
      <c r="J13" s="18">
        <v>0</v>
      </c>
      <c r="K13" s="19">
        <f t="shared" si="3"/>
        <v>0</v>
      </c>
      <c r="L13" s="18">
        <v>0</v>
      </c>
    </row>
    <row r="14" ht="27.75" customHeight="1" spans="1:12">
      <c r="A14" s="14">
        <v>10</v>
      </c>
      <c r="B14" s="15" t="s">
        <v>24</v>
      </c>
      <c r="C14" s="16">
        <v>28768</v>
      </c>
      <c r="D14" s="23" t="s">
        <v>16</v>
      </c>
      <c r="E14" s="17">
        <v>1719676.38</v>
      </c>
      <c r="F14" s="18">
        <v>1443898.82</v>
      </c>
      <c r="G14" s="18">
        <v>0</v>
      </c>
      <c r="H14" s="19">
        <f t="shared" si="2"/>
        <v>1443898.82</v>
      </c>
      <c r="I14" s="18">
        <v>1443898.82</v>
      </c>
      <c r="J14" s="18"/>
      <c r="K14" s="19">
        <f t="shared" si="3"/>
        <v>1443898.82</v>
      </c>
      <c r="L14" s="18">
        <v>20693135.69</v>
      </c>
    </row>
    <row r="15" ht="27.75" customHeight="1" spans="1:12">
      <c r="A15" s="14">
        <v>11</v>
      </c>
      <c r="B15" s="15" t="s">
        <v>25</v>
      </c>
      <c r="C15" s="23" t="s">
        <v>16</v>
      </c>
      <c r="D15" s="23" t="s">
        <v>16</v>
      </c>
      <c r="E15" s="17">
        <v>33134.95</v>
      </c>
      <c r="F15" s="18">
        <v>0</v>
      </c>
      <c r="G15" s="18">
        <v>0</v>
      </c>
      <c r="H15" s="19">
        <f t="shared" si="2"/>
        <v>0</v>
      </c>
      <c r="I15" s="18">
        <v>0</v>
      </c>
      <c r="J15" s="18">
        <v>0</v>
      </c>
      <c r="K15" s="19">
        <f t="shared" si="3"/>
        <v>0</v>
      </c>
      <c r="L15" s="18"/>
    </row>
    <row r="16" ht="27.75" customHeight="1" spans="1:12">
      <c r="A16" s="14">
        <v>12</v>
      </c>
      <c r="B16" s="15" t="s">
        <v>26</v>
      </c>
      <c r="C16" s="23" t="s">
        <v>16</v>
      </c>
      <c r="D16" s="23" t="s">
        <v>16</v>
      </c>
      <c r="E16" s="17">
        <v>379748.94</v>
      </c>
      <c r="F16" s="18">
        <v>26600</v>
      </c>
      <c r="G16" s="18">
        <v>88000</v>
      </c>
      <c r="H16" s="19">
        <f t="shared" si="2"/>
        <v>-61400</v>
      </c>
      <c r="I16" s="18">
        <v>26600</v>
      </c>
      <c r="J16" s="18">
        <v>88000</v>
      </c>
      <c r="K16" s="19">
        <f t="shared" si="3"/>
        <v>-61400</v>
      </c>
      <c r="L16" s="18"/>
    </row>
    <row r="17" ht="27.75" customHeight="1" spans="1:12">
      <c r="A17" s="24" t="s">
        <v>27</v>
      </c>
      <c r="B17" s="25" t="s">
        <v>28</v>
      </c>
      <c r="C17" s="26" t="s">
        <v>16</v>
      </c>
      <c r="D17" s="26" t="s">
        <v>16</v>
      </c>
      <c r="E17" s="17">
        <f t="shared" ref="E17:L17" si="4">SUM(E5:E16)</f>
        <v>371359288.46</v>
      </c>
      <c r="F17" s="18">
        <f t="shared" si="4"/>
        <v>32773281.28</v>
      </c>
      <c r="G17" s="18">
        <f t="shared" si="4"/>
        <v>33398340.2</v>
      </c>
      <c r="H17" s="19">
        <f t="shared" si="4"/>
        <v>-625058.92</v>
      </c>
      <c r="I17" s="18">
        <f t="shared" si="4"/>
        <v>32773281.28</v>
      </c>
      <c r="J17" s="18">
        <f t="shared" si="4"/>
        <v>33398340.2</v>
      </c>
      <c r="K17" s="19">
        <f t="shared" si="4"/>
        <v>-625058.92</v>
      </c>
      <c r="L17" s="19">
        <f t="shared" si="4"/>
        <v>72764827.81</v>
      </c>
    </row>
    <row r="18" ht="27.75" customHeight="1" spans="1:12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mergeCells count="15">
    <mergeCell ref="A1:L1"/>
    <mergeCell ref="A2:L2"/>
    <mergeCell ref="A18:L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699305555555556" right="0.699305555555556" top="0.75" bottom="0.75" header="0.3" footer="0.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2018-02-13T08:15:59Z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