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民政局1" sheetId="1" r:id="rId1"/>
  </sheets>
  <calcPr calcId="144525"/>
</workbook>
</file>

<file path=xl/sharedStrings.xml><?xml version="1.0" encoding="utf-8"?>
<sst xmlns="http://schemas.openxmlformats.org/spreadsheetml/2006/main" count="20">
  <si>
    <t>临翔区民政局季度预算执行情况统计表</t>
  </si>
  <si>
    <t>（ 2018 年度）</t>
  </si>
  <si>
    <t>填报日期：2018年10月19日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</si>
  <si>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</si>
  <si>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</si>
  <si>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</si>
  <si>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</si>
  <si>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</si>
  <si>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</si>
  <si>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</si>
  <si>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</si>
  <si>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</si>
  <si>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</si>
  <si>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</si>
  <si>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</si>
  <si>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</si>
  <si>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</si>
  <si>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319.49</t>
  </si>
  <si>
    <t>项目支出金额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</si>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</sst>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18" fillId="29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topLeftCell="A3" workbookViewId="0">
      <selection activeCell="P14" sqref="P14"/>
    </sheetView>
  </sheetViews>
  <sheetFormatPr defaultColWidth="9" defaultRowHeight="13.5"/>
  <cols>
    <col min="1" max="1" width="8.25" style="2" customWidth="1"/>
    <col min="2" max="2" width="9.6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6"/>
      <c r="L3" s="16"/>
      <c r="M3" s="16"/>
      <c r="N3" s="17" t="s">
        <v>3</v>
      </c>
      <c r="O3" s="17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8"/>
      <c r="K4" s="9" t="s">
        <v>8</v>
      </c>
      <c r="L4" s="10"/>
      <c r="M4" s="10"/>
      <c r="N4" s="10"/>
      <c r="O4" s="18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1" customHeight="1" spans="1:15">
      <c r="A6" s="8" t="s">
        <v>15</v>
      </c>
      <c r="B6" s="13">
        <v>97.5</v>
      </c>
      <c r="C6" s="13">
        <v>64</v>
      </c>
      <c r="D6" s="14">
        <v>0.654</v>
      </c>
      <c r="E6" s="13">
        <v>44.8</v>
      </c>
      <c r="F6" s="13">
        <v>27</v>
      </c>
      <c r="G6" s="14">
        <v>0.277</v>
      </c>
      <c r="H6" s="13">
        <v>91</v>
      </c>
      <c r="I6" s="14">
        <v>0.933</v>
      </c>
      <c r="J6" s="19">
        <v>1.9</v>
      </c>
      <c r="K6" s="13">
        <v>31.06</v>
      </c>
      <c r="L6" s="13">
        <f>K6/B6*100</f>
        <v>31.8564102564103</v>
      </c>
      <c r="M6" s="13">
        <f>H6+K6</f>
        <v>122.06</v>
      </c>
      <c r="N6" s="13">
        <f>M6/B6*100</f>
        <v>125.189743589744</v>
      </c>
      <c r="O6" s="13">
        <v>2.06</v>
      </c>
    </row>
    <row r="7" s="1" customFormat="1" ht="56.1" customHeight="1" spans="1:15">
      <c r="A7" s="12" t="s">
        <v>16</v>
      </c>
      <c r="B7" s="15">
        <v>1006.73</v>
      </c>
      <c r="C7" s="15">
        <v>203.16</v>
      </c>
      <c r="D7" s="14">
        <v>0.2018</v>
      </c>
      <c r="E7" s="13">
        <v>85.21</v>
      </c>
      <c r="F7" s="13">
        <v>357.24</v>
      </c>
      <c r="G7" s="14">
        <v>0.355</v>
      </c>
      <c r="H7" s="13">
        <v>560.4</v>
      </c>
      <c r="I7" s="14">
        <v>0.557</v>
      </c>
      <c r="J7" s="19" t="s">
        <v>17</v>
      </c>
      <c r="K7" s="13">
        <v>196.3</v>
      </c>
      <c r="L7" s="13">
        <f>K7/B7*100</f>
        <v>19.4987732559872</v>
      </c>
      <c r="M7" s="13">
        <f>H7+K7</f>
        <v>756.7</v>
      </c>
      <c r="N7" s="13">
        <f>M7/B7*100</f>
        <v>75.1641453021168</v>
      </c>
      <c r="O7" s="13">
        <v>392.88</v>
      </c>
    </row>
    <row r="8" s="1" customFormat="1" ht="56.1" customHeight="1" spans="1:15">
      <c r="A8" s="12" t="s">
        <v>18</v>
      </c>
      <c r="B8" s="13">
        <v>3105.75</v>
      </c>
      <c r="C8" s="13">
        <v>1114.87</v>
      </c>
      <c r="D8" s="14">
        <v>0.3589</v>
      </c>
      <c r="E8" s="13">
        <v>271.17</v>
      </c>
      <c r="F8" s="13">
        <v>455.8</v>
      </c>
      <c r="G8" s="14">
        <v>0.147</v>
      </c>
      <c r="H8" s="13">
        <v>1570.67</v>
      </c>
      <c r="I8" s="14">
        <v>0.506</v>
      </c>
      <c r="J8" s="20">
        <v>-759.41</v>
      </c>
      <c r="K8" s="13">
        <f>M8-H8</f>
        <v>1142.67</v>
      </c>
      <c r="L8" s="13">
        <f>K8/B8*100</f>
        <v>36.7920792079208</v>
      </c>
      <c r="M8" s="13">
        <v>2713.34</v>
      </c>
      <c r="N8" s="13">
        <f>M8/B8*100</f>
        <v>87.365048699992</v>
      </c>
      <c r="O8" s="13">
        <v>37.29</v>
      </c>
    </row>
    <row r="9" ht="56.1" customHeight="1" spans="1:15">
      <c r="A9" s="12" t="s">
        <v>19</v>
      </c>
      <c r="B9" s="13">
        <f>SUM(B7:B8)</f>
        <v>4112.48</v>
      </c>
      <c r="C9" s="13">
        <f>SUM(C7:C8)</f>
        <v>1318.03</v>
      </c>
      <c r="D9" s="14">
        <v>0.3205</v>
      </c>
      <c r="E9" s="13">
        <f>SUM(E6:E8)</f>
        <v>401.18</v>
      </c>
      <c r="F9" s="13">
        <f>SUM(F6:F8)</f>
        <v>840.04</v>
      </c>
      <c r="G9" s="14">
        <v>0.204</v>
      </c>
      <c r="H9" s="13">
        <f>SUM(H6:H8)</f>
        <v>2222.07</v>
      </c>
      <c r="I9" s="14">
        <v>0.5403</v>
      </c>
      <c r="J9" s="20">
        <v>-417</v>
      </c>
      <c r="K9" s="13">
        <f>K6+K7+K8</f>
        <v>1370.03</v>
      </c>
      <c r="L9" s="13">
        <f>K9/B9*100</f>
        <v>33.3139614052834</v>
      </c>
      <c r="M9" s="13">
        <f>SUM(M6:M8)</f>
        <v>3592.1</v>
      </c>
      <c r="N9" s="13">
        <f>M9/B9*100</f>
        <v>87.3463214410769</v>
      </c>
      <c r="O9" s="13">
        <f>SUM(O6:O8)</f>
        <v>432.23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民政局1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2018-10-19T07:42:45Z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