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部门基本支出预算表04!$A$9:$W$70</definedName>
    <definedName name="_xlnm._FilterDatabase" localSheetId="7" hidden="1">'部门项目支出预算表05-1'!$A$9:$W$78</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<sst xmlns="http://schemas.openxmlformats.org/spreadsheetml/2006/main" count="2231" uniqueCount="635">
  <si>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</si>
  <si>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</si>
  <si>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</si>
  <si>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</si>
  <si>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</si>
  <si>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</si>
  <si>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</si>
  <si>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</si>
  <si>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</si>
  <si>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</si>
  <si>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</si>
  <si>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</si>
  <si>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</si>
  <si>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</si>
  <si>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</si>
  <si>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</si>
  <si>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</si>
  <si>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</si>
  <si>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</si>
  <si>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</si>
  <si>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</si>
  <si>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</si>
  <si>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</si>
  <si>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</si>
  <si>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</si>
  <si>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</si>
  <si>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</si>
  <si>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</si>
  <si>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</si>
  <si>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</si>
  <si>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</si>
  <si>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</si>
  <si>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</si>
  <si>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</si>
  <si>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</si>
  <si>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</si>
  <si>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</si>
  <si>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</si>
  <si>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</si>
  <si>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</si>
  <si>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</si>
  <si>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</si>
  <si>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</si>
  <si>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</si>
  <si>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</si>
  <si>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</si>
  <si>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</si>
  <si>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</si>
  <si>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</si>
  <si>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</si>
  <si>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</si>
  <si>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</si>
  <si>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</si>
  <si>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</si>
  <si>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</si>
  <si>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</si>
  <si>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</si>
  <si>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</si>
  <si>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</si>
  <si>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</si>
  <si>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</si>
  <si>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</si>
  <si>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</si>
  <si>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</si>
  <si>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</si>
  <si>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</si>
  <si>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</si>
  <si>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</si>
  <si>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</si>
  <si>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</si>
  <si>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t>
  </si>
  <si>
    <t>临沧市临翔区民政局</t>
  </si>
  <si>
    <t>118001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</si>
  <si>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</si>
  <si>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</si>
  <si>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</si>
  <si>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</si>
  <si>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</si>
  <si>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</si>
  <si>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</si>
  <si>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</si>
  <si>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</si>
  <si>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</si>
  <si>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</si>
  <si>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</si>
  <si>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</si>
  <si>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</si>
  <si>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</si>
  <si>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民政管理事务</t>
  </si>
  <si>
    <t>2080201</t>
  </si>
  <si>
    <t>行政运行</t>
  </si>
  <si>
    <t>2080206</t>
  </si>
  <si>
    <t>社会组织管理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</si>
  <si>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</si>
  <si>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</si>
  <si>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</si>
  <si>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</si>
  <si>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</si>
  <si>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</si>
  <si>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</si>
  <si>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</si>
  <si>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</si>
  <si>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</si>
  <si>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</si>
  <si>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</si>
  <si>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</si>
  <si>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</si>
  <si>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</si>
  <si>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</si>
  <si>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</si>
  <si>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</si>
  <si>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</si>
  <si>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</si>
  <si>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</si>
  <si>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</si>
  <si>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</si>
  <si>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</si>
  <si>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</si>
  <si>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</si>
  <si>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</si>
  <si>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</si>
  <si>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</si>
  <si>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</si>
  <si>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</si>
  <si>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</si>
  <si>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</si>
  <si>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</si>
  <si>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20821</t>
  </si>
  <si>
    <t>特困人员救助供养</t>
  </si>
  <si>
    <t>2082102</t>
  </si>
  <si>
    <t>农村特困人员救助供养支出</t>
  </si>
  <si>
    <t>20825</t>
  </si>
  <si>
    <t>其他生活救助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</si>
  <si>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</si>
  <si>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</si>
  <si>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</si>
  <si>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</si>
  <si>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</si>
  <si>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</si>
  <si>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</si>
  <si>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</si>
  <si>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</si>
  <si>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</si>
  <si>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</si>
  <si>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</si>
  <si>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</si>
  <si>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</si>
  <si>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</si>
  <si>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</si>
  <si>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</si>
  <si>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</si>
  <si>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</si>
  <si>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</si>
  <si>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</si>
  <si>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</si>
  <si>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</si>
  <si>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</si>
  <si>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</si>
  <si>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</si>
  <si>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</si>
  <si>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</si>
  <si>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2296006</t>
  </si>
  <si>
    <t>用于残疾人事业的彩票公益金支出</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</si>
  <si>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</si>
  <si>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</si>
  <si>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</si>
  <si>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</si>
  <si>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</si>
  <si>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</si>
  <si>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</si>
  <si>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</si>
  <si>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</si>
  <si>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</si>
  <si>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</si>
  <si>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</si>
  <si>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</si>
  <si>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</si>
  <si>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</si>
  <si>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</si>
  <si>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</si>
  <si>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</si>
  <si>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</si>
  <si>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</si>
  <si>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</si>
  <si>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</si>
  <si>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</si>
  <si>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</si>
  <si>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</si>
  <si>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</si>
  <si>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</si>
  <si>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</si>
  <si>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</si>
  <si>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</si>
  <si>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</si>
  <si>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</si>
  <si>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</si>
  <si>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</si>
  <si>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</si>
  <si>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</si>
  <si>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</si>
  <si>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</si>
  <si>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</si>
  <si>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</si>
  <si>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</si>
  <si>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</si>
  <si>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</si>
  <si>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</si>
  <si>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</si>
  <si>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</si>
  <si>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</si>
  <si>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</si>
  <si>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</si>
  <si>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</si>
  <si>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</si>
  <si>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</si>
  <si>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</si>
  <si>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</si>
  <si>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</si>
  <si>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</si>
  <si>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</si>
  <si>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</si>
  <si>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</si>
  <si>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</si>
  <si>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</si>
  <si>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</si>
  <si>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</si>
  <si>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</si>
  <si>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</si>
  <si>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</si>
  <si>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</si>
  <si>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</si>
  <si>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</si>
  <si>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</si>
  <si>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</si>
  <si>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</si>
  <si>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</si>
  <si>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</si>
  <si>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</si>
  <si>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</si>
  <si>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</si>
  <si>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</si>
  <si>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</si>
  <si>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</si>
  <si>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</si>
  <si>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530902210000000019894</t>
  </si>
  <si>
    <t>行政人员支出工资</t>
  </si>
  <si>
    <t>30101</t>
  </si>
  <si>
    <t>基本工资</t>
  </si>
  <si>
    <t>530902210000000019895</t>
  </si>
  <si>
    <t>事业人员支出工资</t>
  </si>
  <si>
    <t>30102</t>
  </si>
  <si>
    <t>津贴补贴</t>
  </si>
  <si>
    <t>530902231100001464561</t>
  </si>
  <si>
    <t>行政人员绩效考核奖励（2017年提高标准部分）</t>
  </si>
  <si>
    <t>30103</t>
  </si>
  <si>
    <t>奖金</t>
  </si>
  <si>
    <t>30107</t>
  </si>
  <si>
    <t>绩效工资</t>
  </si>
  <si>
    <t>530902231100001464572</t>
  </si>
  <si>
    <t>绩效工资（2017年提高标准部分）</t>
  </si>
  <si>
    <t>530902210000000019896</t>
  </si>
  <si>
    <t>社会保障缴费</t>
  </si>
  <si>
    <t>30108</t>
  </si>
  <si>
    <t>机关事业单位基本养老保险缴费</t>
  </si>
  <si>
    <t>30110</t>
  </si>
  <si>
    <t>职工基本医疗保险缴费</t>
  </si>
  <si>
    <t>30111</t>
  </si>
  <si>
    <t>公务员医疗补助缴费</t>
  </si>
  <si>
    <t>30112</t>
  </si>
  <si>
    <t>其他社会保障缴费</t>
  </si>
  <si>
    <t>530902210000000019897</t>
  </si>
  <si>
    <t>30113</t>
  </si>
  <si>
    <t>530902231100001464563</t>
  </si>
  <si>
    <t>编制外长期聘用人员</t>
  </si>
  <si>
    <t>30199</t>
  </si>
  <si>
    <t>其他工资福利支出</t>
  </si>
  <si>
    <t>530902210000000019906</t>
  </si>
  <si>
    <t>一般公用经费</t>
  </si>
  <si>
    <t>30201</t>
  </si>
  <si>
    <t>办公费</t>
  </si>
  <si>
    <t>30211</t>
  </si>
  <si>
    <t>差旅费</t>
  </si>
  <si>
    <t>30205</t>
  </si>
  <si>
    <t>水费</t>
  </si>
  <si>
    <t>30206</t>
  </si>
  <si>
    <t>电费</t>
  </si>
  <si>
    <t>530902241100002161507</t>
  </si>
  <si>
    <t>公务接待费（公用经费）</t>
  </si>
  <si>
    <t>30217</t>
  </si>
  <si>
    <t>30207</t>
  </si>
  <si>
    <t>邮电费</t>
  </si>
  <si>
    <t>530902210000000019905</t>
  </si>
  <si>
    <t>工会经费</t>
  </si>
  <si>
    <t>30228</t>
  </si>
  <si>
    <t>530902251100003812209</t>
  </si>
  <si>
    <t>福利费</t>
  </si>
  <si>
    <t>30229</t>
  </si>
  <si>
    <t>530902210000000019904</t>
  </si>
  <si>
    <t>公务用车运行维护费</t>
  </si>
  <si>
    <t>30231</t>
  </si>
  <si>
    <t>530902210000000019971</t>
  </si>
  <si>
    <t>行政人员公务交通补贴</t>
  </si>
  <si>
    <t>30239</t>
  </si>
  <si>
    <t>其他交通费用</t>
  </si>
  <si>
    <t>530902241100002358323</t>
  </si>
  <si>
    <t>原渠道发放退休费</t>
  </si>
  <si>
    <t>30302</t>
  </si>
  <si>
    <t>退休费</t>
  </si>
  <si>
    <t>530902221100000542378</t>
  </si>
  <si>
    <t>30305</t>
  </si>
  <si>
    <t>生活补助</t>
  </si>
  <si>
    <t>530902221100000542379</t>
  </si>
  <si>
    <t>高龄津贴专项补贴</t>
  </si>
  <si>
    <t>530902210000000019900</t>
  </si>
  <si>
    <t>起义投诚人员定补</t>
  </si>
  <si>
    <t>530902210000000019901</t>
  </si>
  <si>
    <t>遗属补助</t>
  </si>
  <si>
    <t>30307</t>
  </si>
  <si>
    <t>医疗费补助</t>
  </si>
  <si>
    <t>预算05-1表</t>
  </si>
  <si>
    <t>项目分类</t>
  </si>
  <si>
    <t>项目单位</t>
  </si>
  <si>
    <t>经济科目编码</t>
  </si>
  <si>
    <t>经济科目名称</t>
  </si>
  <si>
    <t>本年拨款</t>
  </si>
  <si>
    <t>其中：本次下达</t>
  </si>
  <si>
    <t>60岁以上老年人免座公交车补助专项资金</t>
  </si>
  <si>
    <t>民生类</t>
  </si>
  <si>
    <t>530902210000000017557</t>
  </si>
  <si>
    <t>彩票公益金支持残疾人生活和护理补贴专项经费</t>
  </si>
  <si>
    <t>530902221100000980274</t>
  </si>
  <si>
    <t>彩票公益金支持社会福利事业专项资金</t>
  </si>
  <si>
    <t>530902211100000644228</t>
  </si>
  <si>
    <t>彩票公益金支持养老服务体系建设补助资金</t>
  </si>
  <si>
    <t>事业发展类</t>
  </si>
  <si>
    <t>530902231100002043631</t>
  </si>
  <si>
    <t>30901</t>
  </si>
  <si>
    <t>房屋建筑物购建</t>
  </si>
  <si>
    <t>31005</t>
  </si>
  <si>
    <t>基础设施建设</t>
  </si>
  <si>
    <t>彩票公益金支持殡仪馆建设项目资金</t>
  </si>
  <si>
    <t>530902241100003126606</t>
  </si>
  <si>
    <t>城乡困难群众救助补助资金</t>
  </si>
  <si>
    <t>530902221100000707724</t>
  </si>
  <si>
    <t>30306</t>
  </si>
  <si>
    <t>救济费</t>
  </si>
  <si>
    <t>公益性公墓建设专款资金</t>
  </si>
  <si>
    <t>530902210000000025260</t>
  </si>
  <si>
    <t>30905</t>
  </si>
  <si>
    <t>公益性公墓建设专项资金</t>
  </si>
  <si>
    <t>530902210000000017585</t>
  </si>
  <si>
    <t>骨灰堂建设项目专款资金</t>
  </si>
  <si>
    <t>530902210000000017591</t>
  </si>
  <si>
    <t>婚姻登记综合业务经费</t>
  </si>
  <si>
    <t>530902210000000017219</t>
  </si>
  <si>
    <t>30202</t>
  </si>
  <si>
    <t>印刷费</t>
  </si>
  <si>
    <t>敬老节慰问活动经费</t>
  </si>
  <si>
    <t>530902231100001394602</t>
  </si>
  <si>
    <t>困难群众一次性生活补助资金</t>
  </si>
  <si>
    <t>530902241100003169925</t>
  </si>
  <si>
    <t>困难失能老年人基本养老服务中央困难群众救助补助专款资金</t>
  </si>
  <si>
    <t>530902210000000025259</t>
  </si>
  <si>
    <t>临翔区民政局自有资金</t>
  </si>
  <si>
    <t>530902231100002120219</t>
  </si>
  <si>
    <t>民政综合业务经费</t>
  </si>
  <si>
    <t>530902221100000711040</t>
  </si>
  <si>
    <t>30227</t>
  </si>
  <si>
    <t>委托业务费</t>
  </si>
  <si>
    <t>社会组织党委“两新”组织党建基本工作经费</t>
  </si>
  <si>
    <t>530902241100002174621</t>
  </si>
  <si>
    <t>养老服务体系建设补助资金</t>
  </si>
  <si>
    <t>530902231100001911793</t>
  </si>
  <si>
    <t>政府购买社会救助服务资金</t>
  </si>
  <si>
    <t>530902210000000024821</t>
  </si>
  <si>
    <t>30216</t>
  </si>
  <si>
    <t>培训费</t>
  </si>
  <si>
    <t>30226</t>
  </si>
  <si>
    <t>劳务费</t>
  </si>
  <si>
    <t>殡仪馆项目建设专款资金</t>
  </si>
  <si>
    <t>530902210000000017573</t>
  </si>
  <si>
    <t>31001</t>
  </si>
  <si>
    <t>殡仪馆项目建设专项资金</t>
  </si>
  <si>
    <t>31003</t>
  </si>
  <si>
    <t>专用设备购置</t>
  </si>
  <si>
    <t>殡葬改革专项资金</t>
  </si>
  <si>
    <t>530902210000000017570</t>
  </si>
  <si>
    <t>预算05-2表</t>
  </si>
  <si>
    <t>单位名称、项目名称</t>
  </si>
  <si>
    <t>项目年度绩效目标</t>
  </si>
  <si>
    <t>一级指标</t>
  </si>
  <si>
    <t>二级指标</t>
  </si>
  <si>
    <t>三级指标</t>
  </si>
  <si>
    <t>指标性质</t>
  </si>
  <si>
    <t>指标值</t>
  </si>
  <si>
    <t>度量单位</t>
  </si>
  <si>
    <t>指标属性</t>
  </si>
  <si>
    <t>指标内容</t>
  </si>
  <si>
    <t>2024年1季度刷卡消费514302次，2季度刷卡消费646249人次，3季度刷卡消费607509人次，按前三个季度刷卡消费人次推算预计4季度刷卡消费605000人次，2024年共刷卡消费2373060人次；2025年预计新增刷卡消费10万人次，2025年预计刷卡消费247.3万人次，补助标准0.8元/人/次，预计2025年需要预算支出金额：2473060人次*0.8元=189.84万元，2025年共需预算资金189.84万元,按时拨付资金，保障了60岁以上老年人免座公交车补助。</t>
  </si>
  <si>
    <t>产出指标</t>
  </si>
  <si>
    <t>数量指标</t>
  </si>
  <si>
    <t>60岁以上老年人免座公交车补助刷卡2180000人次，补助标准0.8元/人/次</t>
  </si>
  <si>
    <t>=</t>
  </si>
  <si>
    <t>95</t>
  </si>
  <si>
    <t>%</t>
  </si>
  <si>
    <t>定性指标</t>
  </si>
  <si>
    <t>反映60岁以上老年人免座公交车补助174.4万元情况</t>
  </si>
  <si>
    <t>质量指标</t>
  </si>
  <si>
    <t>补助资金拨付率</t>
  </si>
  <si>
    <t>反映补助资金社会化发放的比例情况。发放补助资金总额*100%</t>
  </si>
  <si>
    <t>效益指标</t>
  </si>
  <si>
    <t>社会效益</t>
  </si>
  <si>
    <t>政策知晓率</t>
  </si>
  <si>
    <t>反映政策知晓率情况</t>
  </si>
  <si>
    <t>满意度指标</t>
  </si>
  <si>
    <t>服务对象满意度</t>
  </si>
  <si>
    <t>受助对象满意度</t>
  </si>
  <si>
    <t>反映受助对象满意度情况</t>
  </si>
  <si>
    <t>民政局自有资金账户预算指标72.1万元，主要用于支付办公费、委托业务费、差旅费等。通过合理使用办公运转经费，改善办公条件和设施，提高工作效率。</t>
  </si>
  <si>
    <t>自有资金总额</t>
  </si>
  <si>
    <t>&gt;=</t>
  </si>
  <si>
    <t>72.1</t>
  </si>
  <si>
    <t>万元</t>
  </si>
  <si>
    <t>定量指标</t>
  </si>
  <si>
    <t>反映自有资金总额情况</t>
  </si>
  <si>
    <t>资金使用率</t>
  </si>
  <si>
    <t>90</t>
  </si>
  <si>
    <t>反映资金使用率情况</t>
  </si>
  <si>
    <t>时效指标</t>
  </si>
  <si>
    <t>资金拨付率</t>
  </si>
  <si>
    <t>反映资金拨付率情况</t>
  </si>
  <si>
    <t>可持续影响</t>
  </si>
  <si>
    <t>持续使用自有资金率</t>
  </si>
  <si>
    <t>反映持续使用自有资金率情况</t>
  </si>
  <si>
    <t>受益群众满意度</t>
  </si>
  <si>
    <t>反映受益群众满意度情况</t>
  </si>
  <si>
    <t>根据有关骨灰堂建设的要求，结合临沧市临翔区殡仪馆、公墓现状情况，本项目规划用地面积 4238.7 ㎡，项目建设一幢 3000 ㎡的骨灰堂，2.3 万个格位，主体为钢筋混凝土框架结构，建筑基底面积865.56 ㎡，层数为三层。配套建设场地硬化、室外给排水及消防工程、电力照明及供配电工程、绿化工程、新建围墙、大门、停车位划线等室外附属工程，为全面深化殡葬改革，促进殡葬事业科学发展，有效遏制散埋乱葬行为，进一步规范丧葬管理，根据《国务院殡葬管理条例》《云南省殡葬管理条例》和《中共云南省委办公厅云南省人民政府办公厅关于充分发挥党员干部带头作用大力推进殡葬制度改革的实施意见》（云办发〔2014〕36 号）、《中共云南省委办公厅云南省人民政府办公厅印发〈关于全面深化殡葬改革的实施意见〉的通知》（云办发〔2016〕65 号）、《云南省人民政府办公厅关于进一步加强和规范殡葬管理工作的通知》（云政办发〔2019〕43 号）以及《中共临沧市委办公室临沧市人民政府办公室印发〈关于全面深化殡葬改革的实施意见〉的通知》（临办发〔2018〕33 号）精神，结合临翔区实际，临沧市临翔区人民政府制度了关于《临翔区进一步加快和规范殡葬改革实施方案》，方案以：“深入推进殡葬改革，不断完善全区殡葬管理，加大殡葬基础设施建设力度，依法治理散埋乱葬现象，逐步实现“三个转变”，即：无序安葬向有序安葬转变、散埋乱葬向集中安葬转变、传统安葬向生态安葬转变。确保全区殡葬服务能力水平持续提升，文明殡葬观念逐步树立，殡葬改革取得成效。”为目标任务，加强公墓建设，解决散埋乱葬的问题；加强大墓、豪华墓、活人墓的整治，解决无序安序安葬的问题；加强石材加工（碑石）、棺木加工、殡葬用品生产销售等整治，解决市场乱象的问题；加快殡仪馆相关基础设施建设，确保火化区火化率 100%，骨灰入公墓集中安葬率达 100%；鼓励树葬、花葬、草坪葬、壁葬等节地生态葬，节地生态安葬比例达 42%。</t>
  </si>
  <si>
    <t>临翔区骨灰堂建设数量</t>
  </si>
  <si>
    <t>个</t>
  </si>
  <si>
    <t>反映临翔区骨灰堂建设数量情况</t>
  </si>
  <si>
    <t>项目完工率</t>
  </si>
  <si>
    <t>60</t>
  </si>
  <si>
    <t>反映临翔区骨灰堂建设实施情况</t>
  </si>
  <si>
    <t>完工及时率</t>
  </si>
  <si>
    <t>反映工程按计划完工情况。
计划完工率=实际完成工程项目个数/按计划应完成项目个数。</t>
  </si>
  <si>
    <t>增加就业岗位数</t>
  </si>
  <si>
    <t>10</t>
  </si>
  <si>
    <t>人</t>
  </si>
  <si>
    <t>反映解决就业岗位数情况</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</si>
  <si>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乡镇（街道），火化率和入公墓安葬率达到或接近100%，节地生态安葬比例达42%以上目标。</t>
  </si>
  <si>
    <t>农村公益性公墓建设数量</t>
  </si>
  <si>
    <t>反映农村公益性公墓建设数量情况</t>
  </si>
  <si>
    <t>农村公益性公墓建设成本</t>
  </si>
  <si>
    <t>30</t>
  </si>
  <si>
    <t>反映农村公益性公墓建设成本情况</t>
  </si>
  <si>
    <t>乡级公墓计划完工率</t>
  </si>
  <si>
    <t>生态效益</t>
  </si>
  <si>
    <t>节地生态率</t>
  </si>
  <si>
    <t>反映节地生态安葬比例达42%以上目标情况</t>
  </si>
  <si>
    <t>受助对象满意率</t>
  </si>
  <si>
    <t>80</t>
  </si>
  <si>
    <t>反映群众满意度情况</t>
  </si>
  <si>
    <t>根据《中共临沧市临翔区委办公室 临沧市临翔区人民政府办公室关于印发临翔区进一步加快和规范殡葬改革实施方案的通知》（临翔办发〔2020〕24 号）文件精神，一是2025年农村居民死亡人员亲属一次性安葬补助：农村人口按180000人，年死亡率按6.5‰计算，全年死亡人口约1170人，本级财政承担（100%）：2000元/人*1170人=234万元。二是火化补助：2025年全区人口按376000人，年死亡率按6.5‰计算，全年死亡人口约2444人，按每具遗体火化需1500元（含遗体接运、火化、寄存等费用）计算，全年需补助资金366.6万元。三是2025年少数民族人口按40000人，年死亡率按6.5‰计算，年死亡人口约260人，全年需补助资金78万元；三项合计需资金678.6万元。</t>
  </si>
  <si>
    <t>遗体接运、火化、寄存等补助</t>
  </si>
  <si>
    <t>365.7</t>
  </si>
  <si>
    <t>反映农村居民死亡人员亲属一次性安葬补助金额情况</t>
  </si>
  <si>
    <t>节地型绿色安葬方式，死亡人员亲属一次性安葬补助</t>
  </si>
  <si>
    <t>78</t>
  </si>
  <si>
    <t>农村居民死亡人员亲属一次性安葬补助</t>
  </si>
  <si>
    <t>234</t>
  </si>
  <si>
    <t>获补对象准确率</t>
  </si>
  <si>
    <t>85</t>
  </si>
  <si>
    <t>反映获补助对象认定的准确性情况。
获补对象准确率=抽检符合标准的补助对象数/抽检实际补助对象数*100%</t>
  </si>
  <si>
    <t>农村居民死亡人员亲属一次性安葬费使用率</t>
  </si>
  <si>
    <t>反映农村居民死亡人员亲属一次性安葬费情况</t>
  </si>
  <si>
    <t>反映农村居民死亡人员亲属一次性安葬补助金额拨付率情况</t>
  </si>
  <si>
    <t>成本指标</t>
  </si>
  <si>
    <t>社会成本指标</t>
  </si>
  <si>
    <t>677.7</t>
  </si>
  <si>
    <t>反映受助对象满意率情况</t>
  </si>
  <si>
    <t>安装办公OA系统，硬件采购4.368万元，信息化建设无纸化协同办公软件集成建设项目7.768万元，合计12.136万元，2024年更新采购台式电脑10台*7300元=7.3万元。局机关成本运行经费：房租收入19.8万元（33万元*60%=19.8万元），主要用于付印花税、土地使用税等8.2万元，其余资金用于民政业务运转经费。临翔区民政局办公室和档案室顶面修复面积2931平方米，通过采购办公设配，提高工作效率。通过修缮办公楼，提高对干部职工安全系数。</t>
  </si>
  <si>
    <t>购买安装办公OA系统数量</t>
  </si>
  <si>
    <t>套</t>
  </si>
  <si>
    <t>反映购买安装办公OA系统数量情况</t>
  </si>
  <si>
    <t>更新采购台式电脑数量</t>
  </si>
  <si>
    <t>台</t>
  </si>
  <si>
    <t>反映更新采购台式电脑数量情况</t>
  </si>
  <si>
    <t>局机关成本运行经费</t>
  </si>
  <si>
    <t>19.8</t>
  </si>
  <si>
    <t>反映局机关成本运行经费情况</t>
  </si>
  <si>
    <t>办公楼修缮面积</t>
  </si>
  <si>
    <t>2793</t>
  </si>
  <si>
    <t>平方米</t>
  </si>
  <si>
    <t>反映办公楼修缮面积情况</t>
  </si>
  <si>
    <t>及时完工率</t>
  </si>
  <si>
    <t>反映及时完工率情况</t>
  </si>
  <si>
    <t>办事效率</t>
  </si>
  <si>
    <t>反映办事效率情况</t>
  </si>
  <si>
    <t>服务对象满意率</t>
  </si>
  <si>
    <t>反映服务对象满意率</t>
  </si>
  <si>
    <t>为应对人口老年化、大力发展养老机构建设，改善基础设施，消除风险隐患，建立适合老年人养老服务体系。</t>
  </si>
  <si>
    <t>敬老院提升改造数量</t>
  </si>
  <si>
    <t>反映敬老院提升改造数量情况</t>
  </si>
  <si>
    <t>及时完成率</t>
  </si>
  <si>
    <t>反映项目及时完成率情况</t>
  </si>
  <si>
    <t>反映项目资金拨付率情况</t>
  </si>
  <si>
    <t>增进老年人健康，促进社会和谐</t>
  </si>
  <si>
    <t>有效促进</t>
  </si>
  <si>
    <t>是/否</t>
  </si>
  <si>
    <t>反映增进老年人健康，提高老年人生活品质，提升养老服务，促进和谐情况</t>
  </si>
  <si>
    <t>老年人满意度</t>
  </si>
  <si>
    <t>反映老年人满意度情况</t>
  </si>
  <si>
    <t>根据市委组织部关于印发《临沧市非公有制经济组织和社会组织党建基本工作经费补助办法》的通知（ 临组发〔2017〕52号 ）， 两新”组织党建基本工作经费标准：直属党支部每年给予补助13000元，作为基本党建工作经费；所属党支部书记每月每人给予补助100元的专项工作津贴；每名党员每年给予补助100元的教育培训经费</t>
  </si>
  <si>
    <t>涉及党支部数量</t>
  </si>
  <si>
    <t>反映涉及党支部数量情况</t>
  </si>
  <si>
    <t>社会组织党委党员准确率</t>
  </si>
  <si>
    <t>反映社会组织党委党员准确率情况</t>
  </si>
  <si>
    <t>经费发放及时率</t>
  </si>
  <si>
    <t>4700元</t>
  </si>
  <si>
    <t>元</t>
  </si>
  <si>
    <t>反映经费发放及时率情况</t>
  </si>
  <si>
    <t>继续发挥党员积极性</t>
  </si>
  <si>
    <t>反映继续发挥党员积极性情况</t>
  </si>
  <si>
    <t>党员满意度</t>
  </si>
  <si>
    <t>反映党员满意度情况</t>
  </si>
  <si>
    <t>2025年配合财政部门将经费保障工作落实到位，确保婚姻收养登记工作顺利开展。婚姻登记工本费5万元，婚姻登记信息录入费用15.68万元，婚姻登记窗口统一服装1.35万元（3人*4500元/人.套），合计22.03万元。</t>
  </si>
  <si>
    <t>购买婚姻登记窗口统一服装数量</t>
  </si>
  <si>
    <t>反映购买婚姻登记窗口统一服装数量</t>
  </si>
  <si>
    <t>录入婚姻档案图像数量</t>
  </si>
  <si>
    <t>56</t>
  </si>
  <si>
    <t>万页</t>
  </si>
  <si>
    <t>反映录入婚姻档案图像数量情况</t>
  </si>
  <si>
    <t>办公耗材购买及时率</t>
  </si>
  <si>
    <t>反映办公耗材使用情况</t>
  </si>
  <si>
    <t>办理证书及时率</t>
  </si>
  <si>
    <t>反映办理证书数量情况</t>
  </si>
  <si>
    <t>反映婚姻政策知晓情况</t>
  </si>
  <si>
    <t>受益对象满意度</t>
  </si>
  <si>
    <t>反映办理证书受益对象满意情况</t>
  </si>
  <si>
    <t>1.规范城乡低保政策实施，合理确定保障标准，使低保对象基本生活得到有效保障。2.统筹城乡特困人员救助供养工作，合理确定保障标准。3.规范实施临时救助政策，实现及时高效、解急救难。4.为生活无着流浪乞讨人员提供临时食宿、疾病救治、协助返回等救助，并妥善安置返乡受助人员。5.规范实施农村留守儿童关爱服务和困境儿童保障相关政策,使农村留守儿童和困境儿童得到更加精准化的专业服务和基本生活保障。6.引导各地提高孤儿生活保障水平，孤儿生活保障政策规范高效实施，使孤儿和艾滋病病毒感染儿童生活基本得到保障。7.阶段性调整价格补贴联动机制，按规定为低保对象、特困人员、孤儿、事实无人抚养儿童和艾滋病病毒感染儿童、低保边缘人口发放价格临时补贴。</t>
  </si>
  <si>
    <t>低保发放人数</t>
  </si>
  <si>
    <t>18655</t>
  </si>
  <si>
    <t>反映补助人数情况</t>
  </si>
  <si>
    <t>临时救助人次</t>
  </si>
  <si>
    <t>500</t>
  </si>
  <si>
    <t>求助的流浪乞讨人员救助率</t>
  </si>
  <si>
    <t>孤儿、艾滋病病毒感染儿童、生活困难事实无人抚养儿童人数</t>
  </si>
  <si>
    <t>198</t>
  </si>
  <si>
    <t>特困人员供养人数</t>
  </si>
  <si>
    <t>1289</t>
  </si>
  <si>
    <t>城乡低保标准</t>
  </si>
  <si>
    <t>90（不低于上年）</t>
  </si>
  <si>
    <t>反映补助标准不低于上年情况</t>
  </si>
  <si>
    <t>城乡特困人员救助供养标准</t>
  </si>
  <si>
    <t>孤儿、艾滋病病毒感染儿童和事实无人抚养儿童基本生活保障标准</t>
  </si>
  <si>
    <t>临时救助水平</t>
  </si>
  <si>
    <t>孤儿、艾滋病病毒感染儿童、事实无人抚养儿童认定准确率</t>
  </si>
  <si>
    <t>困难群众基本生活救助和孤儿基本生活费按时发放率</t>
  </si>
  <si>
    <t>反映困难群众基本生活救助和孤儿基本生活费按时发放率情况</t>
  </si>
  <si>
    <t>受助人员救助情况当日录入全国救助管理信息系统率</t>
  </si>
  <si>
    <t>反映受助人员救助情况当日录入全国救助管理信息系统率</t>
  </si>
  <si>
    <t>困难群众生活水平情况</t>
  </si>
  <si>
    <t>有所提升</t>
  </si>
  <si>
    <t>人次</t>
  </si>
  <si>
    <t>反映困难群众生活水平情况</t>
  </si>
  <si>
    <t>帮助查明身份滞留流浪乞讨人员返乡情况</t>
  </si>
  <si>
    <t>及时送返</t>
  </si>
  <si>
    <t>反映帮助查明身份滞留流浪乞讨人员返乡情况</t>
  </si>
  <si>
    <t>救助对象社会救助实施满意度</t>
  </si>
  <si>
    <t>反映救助对象社会救助实施满意度情况</t>
  </si>
  <si>
    <t>春节慰问百岁老人、特殊困难群体人员、养老机构及殡仪馆一线人员经费。</t>
  </si>
  <si>
    <t>殡仪馆敬老院慰问人数</t>
  </si>
  <si>
    <t>16</t>
  </si>
  <si>
    <t>殡仪馆11人，敬老院5人</t>
  </si>
  <si>
    <t>慰问特殊困难群体人员数量</t>
  </si>
  <si>
    <t>24</t>
  </si>
  <si>
    <t>关于印发2024年春节慰问基层活动安排的通知</t>
  </si>
  <si>
    <t>慰问百岁老人数量</t>
  </si>
  <si>
    <t>14</t>
  </si>
  <si>
    <t>慰问养老机构数量</t>
  </si>
  <si>
    <t>殡仪馆敬老院全体职工</t>
  </si>
  <si>
    <t>殡仪殡仪馆项目建设合同开工日期为 2018年4月28 日，竣工日期为2020年2月25 日，完成建筑面积4791.30平方米(其中:业务楼25542平方米、后勤服务楼2237.06 平方米)。2019 年 12 月10日组织查单位、设计单位、建设单位、施工单位、监理单位、质量监督单位及其他相关单位对临翔区殡仪馆建设项目竣工验收。总投资2888.73万元，支付703.04万元，欠工程款2185.69万元。项目建成后将带动当地的精神文明建设，具有良好的社会效益。</t>
  </si>
  <si>
    <t>临翔区殡仪馆项目建设数量</t>
  </si>
  <si>
    <t>反映临翔区殡仪馆项目建设数量情况</t>
  </si>
  <si>
    <t>临翔区殡仪馆项目建设资金覆盖率</t>
  </si>
  <si>
    <t>竣工及时率</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</si>
  <si>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</si>
  <si>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</si>
  <si>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</si>
  <si>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</si>
  <si>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</si>
  <si>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</si>
  <si>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</si>
  <si>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</si>
  <si>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</si>
  <si>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</si>
  <si>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</si>
  <si>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</si>
  <si>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</si>
  <si>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</si>
  <si>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车辆燃油服务</t>
  </si>
  <si>
    <t>车辆加油、添加燃料服务</t>
  </si>
  <si>
    <t>年</t>
  </si>
  <si>
    <t>公务用车修理费</t>
  </si>
  <si>
    <t>车辆维修和保养服务</t>
  </si>
  <si>
    <t>车辆保险服务</t>
  </si>
  <si>
    <t>机动车保险服务</t>
  </si>
  <si>
    <t>预算08表</t>
  </si>
  <si>
    <t>政府购买服务项目</t>
  </si>
  <si>
    <t>政府购买服务目录</t>
  </si>
  <si>
    <t>本单位不涉及此内容，所以公开空表。</t>
  </si>
  <si>
    <t>预算09-1表</t>
  </si>
  <si>
    <t>单位名称（项目）</t>
  </si>
  <si>
    <t>地区</t>
  </si>
  <si>
    <t>政府性基金</t>
  </si>
  <si>
    <t>-</t>
  </si>
  <si>
    <t>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</si>
  <si>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</si>
  <si>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</si>
  <si>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</si>
  <si>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</si>
  <si>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</si>
  <si>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</si>
  <si>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</si>
  <si>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</si>
  <si>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</si>
  <si>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本单位2025年无新增资产，所以表为空表。</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</si>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</sst>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5"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6" borderId="21" applyNumberFormat="0" applyAlignment="0" applyProtection="0">
      <alignment vertical="center"/>
    </xf>
    <xf numFmtId="0" fontId="40" fillId="7" borderId="22" applyNumberFormat="0" applyAlignment="0" applyProtection="0">
      <alignment vertical="center"/>
    </xf>
    <xf numFmtId="0" fontId="41" fillId="7" borderId="21" applyNumberFormat="0" applyAlignment="0" applyProtection="0">
      <alignment vertical="center"/>
    </xf>
    <xf numFmtId="0" fontId="42" fillId="8"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4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0" fillId="0" borderId="8" xfId="0" applyFont="1" applyBorder="1">
      <alignment vertical="top"/>
      <protection locked="0"/>
    </xf>
    <xf numFmtId="0" fontId="6" fillId="0" borderId="7" xfId="0" applyFont="1" applyBorder="1" applyAlignment="1" applyProtection="1">
      <alignment horizontal="left" vertical="center" wrapText="1"/>
    </xf>
    <xf numFmtId="0" fontId="3" fillId="0" borderId="9" xfId="0" applyFont="1" applyBorder="1" applyAlignment="1">
      <alignment vertical="center" wrapText="1"/>
      <protection locked="0"/>
    </xf>
    <xf numFmtId="0" fontId="3" fillId="0" borderId="9" xfId="0" applyFont="1" applyBorder="1" applyAlignment="1" applyProtection="1">
      <alignment vertical="center" wrapText="1"/>
    </xf>
    <xf numFmtId="0" fontId="3" fillId="0" borderId="10"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11" xfId="0" applyFont="1" applyBorder="1" applyAlignment="1">
      <alignment horizontal="center" vertical="center" wrapText="1"/>
      <protection locked="0"/>
    </xf>
    <xf numFmtId="0" fontId="6" fillId="0" borderId="9" xfId="0" applyFont="1" applyBorder="1" applyAlignment="1">
      <alignment vertical="center" wrapText="1"/>
      <protection locked="0"/>
    </xf>
    <xf numFmtId="0" fontId="6" fillId="0" borderId="10" xfId="0" applyFont="1" applyBorder="1" applyAlignment="1">
      <alignment vertical="center" wrapText="1"/>
      <protection locked="0"/>
    </xf>
    <xf numFmtId="0" fontId="6" fillId="0" borderId="0" xfId="0" applyFont="1" applyBorder="1" applyAlignment="1" applyProtection="1">
      <alignment vertical="center" wrapText="1"/>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11" xfId="0" applyFont="1" applyBorder="1" applyAlignment="1">
      <alignment vertical="center" wrapText="1"/>
      <protection locked="0"/>
    </xf>
    <xf numFmtId="0" fontId="6" fillId="0" borderId="8" xfId="0" applyFont="1" applyBorder="1" applyAlignment="1">
      <alignment vertical="center" wrapText="1"/>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11" xfId="0" applyFont="1" applyBorder="1" applyAlignment="1">
      <alignment horizontal="left" vertical="center" wrapText="1"/>
      <protection locked="0"/>
    </xf>
    <xf numFmtId="0" fontId="6" fillId="0" borderId="8" xfId="0" applyFont="1" applyBorder="1" applyAlignment="1">
      <alignment horizontal="left" vertical="center" wrapText="1"/>
      <protection locked="0"/>
    </xf>
    <xf numFmtId="0" fontId="6" fillId="0" borderId="7" xfId="0" applyFont="1" applyBorder="1" applyAlignment="1">
      <alignment horizontal="center" vertical="center" wrapText="1"/>
      <protection locked="0"/>
    </xf>
    <xf numFmtId="0" fontId="6" fillId="0" borderId="0" xfId="0" applyFont="1" applyBorder="1" applyAlignment="1">
      <alignment horizontal="left"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12"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wrapText="1"/>
      <protection locked="0"/>
    </xf>
    <xf numFmtId="0" fontId="7" fillId="0" borderId="15" xfId="0" applyFont="1" applyBorder="1" applyAlignment="1" applyProtection="1">
      <alignment horizontal="center" vertical="center" wrapText="1"/>
    </xf>
    <xf numFmtId="0" fontId="7" fillId="0" borderId="15"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9" xfId="0" applyFont="1" applyBorder="1" applyAlignment="1" applyProtection="1">
      <alignment vertical="center" wrapText="1"/>
    </xf>
    <xf numFmtId="0" fontId="6" fillId="0" borderId="15" xfId="0" applyFont="1" applyBorder="1" applyAlignment="1">
      <alignment horizontal="left" vertical="center" wrapText="1"/>
      <protection locked="0"/>
    </xf>
    <xf numFmtId="0" fontId="6" fillId="0" borderId="6"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9" xfId="0" applyFont="1" applyBorder="1" applyAlignment="1" applyProtection="1">
      <alignment horizontal="center" vertical="center"/>
    </xf>
    <xf numFmtId="0" fontId="6" fillId="0" borderId="9" xfId="0" applyFont="1" applyBorder="1" applyAlignment="1" applyProtection="1">
      <alignment horizontal="left" vertical="center"/>
    </xf>
    <xf numFmtId="0" fontId="6" fillId="0" borderId="10" xfId="0" applyFont="1" applyBorder="1" applyAlignment="1">
      <alignment horizontal="left" vertical="center"/>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6" xfId="0" applyFont="1" applyBorder="1" applyAlignment="1" applyProtection="1">
      <alignment horizontal="center" vertical="center" wrapText="1"/>
    </xf>
    <xf numFmtId="0" fontId="7" fillId="0" borderId="16" xfId="0" applyFont="1" applyBorder="1" applyAlignment="1">
      <alignment horizontal="center" vertical="center"/>
      <protection locked="0"/>
    </xf>
    <xf numFmtId="0" fontId="7" fillId="0" borderId="16"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5" xfId="0" applyFont="1" applyBorder="1" applyAlignment="1" applyProtection="1">
      <alignment horizontal="center" vertical="center"/>
    </xf>
    <xf numFmtId="0" fontId="7" fillId="0" borderId="15" xfId="0" applyFont="1" applyBorder="1" applyAlignment="1">
      <alignment horizontal="center" vertical="center"/>
      <protection locked="0"/>
    </xf>
    <xf numFmtId="0" fontId="6" fillId="0" borderId="15"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5"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6" fillId="2" borderId="15" xfId="0" applyFont="1" applyFill="1" applyBorder="1" applyAlignment="1" applyProtection="1">
      <alignment horizontal="center" vertical="center" wrapText="1"/>
    </xf>
    <xf numFmtId="3" fontId="6" fillId="0" borderId="15" xfId="0" applyNumberFormat="1"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6" xfId="0" applyFont="1" applyBorder="1" applyAlignment="1" applyProtection="1">
      <alignment horizontal="lef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3" xfId="0" applyNumberFormat="1" applyFont="1" applyBorder="1" applyAlignment="1">
      <alignment horizontal="center" vertical="center" wrapText="1"/>
      <protection locked="0"/>
    </xf>
    <xf numFmtId="0" fontId="7" fillId="0" borderId="13"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5" xfId="0" applyNumberFormat="1" applyFont="1" applyBorder="1" applyAlignment="1">
      <alignment horizontal="center" vertical="center" wrapText="1"/>
      <protection locked="0"/>
    </xf>
    <xf numFmtId="49" fontId="7" fillId="0" borderId="15"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5" xfId="0" applyFont="1" applyBorder="1" applyAlignment="1">
      <alignment horizontal="left" vertical="center" wrapText="1" indent="1"/>
      <protection locked="0"/>
    </xf>
    <xf numFmtId="0" fontId="6" fillId="0" borderId="15"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7"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0" fillId="3" borderId="0" xfId="0" applyFont="1" applyFill="1">
      <alignment vertical="top"/>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5"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3"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4"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5"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5" xfId="0" applyFont="1" applyBorder="1" applyAlignment="1" applyProtection="1">
      <alignment vertical="center" wrapText="1"/>
    </xf>
    <xf numFmtId="0" fontId="6" fillId="0" borderId="15"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5"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6" fillId="0" borderId="15" xfId="0" applyFont="1" applyBorder="1" applyAlignment="1">
      <alignment horizontal="center" vertical="center"/>
      <protection locked="0"/>
    </xf>
    <xf numFmtId="0" fontId="3" fillId="4"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6"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3" t="s">
        <v>0</v>
      </c>
    </row>
    <row r="3" ht="36" customHeight="1" spans="1:4">
      <c r="A3" s="6" t="str">
        <f>"2025"&amp;"年部门财务收支预算总表"</f>
        <v>2025年部门财务收支预算总表</v>
      </c>
      <c r="B3" s="233"/>
      <c r="C3" s="233"/>
      <c r="D3" s="233"/>
    </row>
    <row r="4" ht="18.75" customHeight="1" spans="1:4">
      <c r="A4" s="45" t="str">
        <f>"单位名称："&amp;"临沧市临翔区民政局"</f>
        <v>单位名称：临沧市临翔区民政局</v>
      </c>
      <c r="B4" s="234"/>
      <c r="C4" s="234"/>
      <c r="D4" s="43"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58" t="s">
        <v>6</v>
      </c>
      <c r="B8" s="24">
        <v>41094001.05</v>
      </c>
      <c r="C8" s="158" t="s">
        <v>7</v>
      </c>
      <c r="D8" s="24"/>
    </row>
    <row r="9" ht="18.75" customHeight="1" spans="1:4">
      <c r="A9" s="158" t="s">
        <v>8</v>
      </c>
      <c r="B9" s="24"/>
      <c r="C9" s="158" t="s">
        <v>9</v>
      </c>
      <c r="D9" s="24"/>
    </row>
    <row r="10" ht="18.75" customHeight="1" spans="1:4">
      <c r="A10" s="158" t="s">
        <v>10</v>
      </c>
      <c r="B10" s="24"/>
      <c r="C10" s="158" t="s">
        <v>11</v>
      </c>
      <c r="D10" s="24"/>
    </row>
    <row r="11" ht="18.75" customHeight="1" spans="1:4">
      <c r="A11" s="158" t="s">
        <v>12</v>
      </c>
      <c r="B11" s="24"/>
      <c r="C11" s="158" t="s">
        <v>13</v>
      </c>
      <c r="D11" s="24"/>
    </row>
    <row r="12" ht="18.75" customHeight="1" spans="1:4">
      <c r="A12" s="235" t="s">
        <v>14</v>
      </c>
      <c r="B12" s="24">
        <v>899840</v>
      </c>
      <c r="C12" s="191" t="s">
        <v>15</v>
      </c>
      <c r="D12" s="24"/>
    </row>
    <row r="13" ht="18.75" customHeight="1" spans="1:4">
      <c r="A13" s="194" t="s">
        <v>16</v>
      </c>
      <c r="B13" s="24"/>
      <c r="C13" s="193" t="s">
        <v>17</v>
      </c>
      <c r="D13" s="24"/>
    </row>
    <row r="14" ht="18.75" customHeight="1" spans="1:4">
      <c r="A14" s="194" t="s">
        <v>18</v>
      </c>
      <c r="B14" s="24"/>
      <c r="C14" s="193" t="s">
        <v>19</v>
      </c>
      <c r="D14" s="24"/>
    </row>
    <row r="15" ht="18.75" customHeight="1" spans="1:4">
      <c r="A15" s="194" t="s">
        <v>20</v>
      </c>
      <c r="B15" s="24"/>
      <c r="C15" s="193" t="s">
        <v>21</v>
      </c>
      <c r="D15" s="24">
        <v>41912685.01</v>
      </c>
    </row>
    <row r="16" ht="18.75" customHeight="1" spans="1:4">
      <c r="A16" s="194" t="s">
        <v>22</v>
      </c>
      <c r="B16" s="24"/>
      <c r="C16" s="193" t="s">
        <v>23</v>
      </c>
      <c r="D16" s="24">
        <v>432553.66</v>
      </c>
    </row>
    <row r="17" ht="18.75" customHeight="1" spans="1:4">
      <c r="A17" s="194" t="s">
        <v>24</v>
      </c>
      <c r="B17" s="24">
        <v>899840</v>
      </c>
      <c r="C17" s="194" t="s">
        <v>25</v>
      </c>
      <c r="D17" s="24"/>
    </row>
    <row r="18" ht="18.75" customHeight="1" spans="1:4">
      <c r="A18" s="194" t="s">
        <v>26</v>
      </c>
      <c r="B18" s="24"/>
      <c r="C18" s="194" t="s">
        <v>27</v>
      </c>
      <c r="D18" s="24"/>
    </row>
    <row r="19" ht="18.75" customHeight="1" spans="1:4">
      <c r="A19" s="195" t="s">
        <v>26</v>
      </c>
      <c r="B19" s="24"/>
      <c r="C19" s="193" t="s">
        <v>28</v>
      </c>
      <c r="D19" s="24"/>
    </row>
    <row r="20" ht="18.75" customHeight="1" spans="1:4">
      <c r="A20" s="195" t="s">
        <v>26</v>
      </c>
      <c r="B20" s="24"/>
      <c r="C20" s="193" t="s">
        <v>29</v>
      </c>
      <c r="D20" s="24"/>
    </row>
    <row r="21" ht="18.75" customHeight="1" spans="1:4">
      <c r="A21" s="195" t="s">
        <v>26</v>
      </c>
      <c r="B21" s="24"/>
      <c r="C21" s="193" t="s">
        <v>30</v>
      </c>
      <c r="D21" s="24"/>
    </row>
    <row r="22" ht="18.75" customHeight="1" spans="1:4">
      <c r="A22" s="195" t="s">
        <v>26</v>
      </c>
      <c r="B22" s="24"/>
      <c r="C22" s="193" t="s">
        <v>31</v>
      </c>
      <c r="D22" s="24"/>
    </row>
    <row r="23" ht="18.75" customHeight="1" spans="1:4">
      <c r="A23" s="195" t="s">
        <v>26</v>
      </c>
      <c r="B23" s="24"/>
      <c r="C23" s="193" t="s">
        <v>32</v>
      </c>
      <c r="D23" s="24"/>
    </row>
    <row r="24" ht="18.75" customHeight="1" spans="1:4">
      <c r="A24" s="195" t="s">
        <v>26</v>
      </c>
      <c r="B24" s="24"/>
      <c r="C24" s="193" t="s">
        <v>33</v>
      </c>
      <c r="D24" s="24"/>
    </row>
    <row r="25" ht="18.75" customHeight="1" spans="1:4">
      <c r="A25" s="195" t="s">
        <v>26</v>
      </c>
      <c r="B25" s="24"/>
      <c r="C25" s="193" t="s">
        <v>34</v>
      </c>
      <c r="D25" s="24"/>
    </row>
    <row r="26" ht="18.75" customHeight="1" spans="1:4">
      <c r="A26" s="195" t="s">
        <v>26</v>
      </c>
      <c r="B26" s="24"/>
      <c r="C26" s="193" t="s">
        <v>35</v>
      </c>
      <c r="D26" s="24">
        <v>429171.84</v>
      </c>
    </row>
    <row r="27" ht="18.75" customHeight="1" spans="1:4">
      <c r="A27" s="195" t="s">
        <v>26</v>
      </c>
      <c r="B27" s="24"/>
      <c r="C27" s="193" t="s">
        <v>36</v>
      </c>
      <c r="D27" s="24"/>
    </row>
    <row r="28" ht="18.75" customHeight="1" spans="1:4">
      <c r="A28" s="195" t="s">
        <v>26</v>
      </c>
      <c r="B28" s="24"/>
      <c r="C28" s="193" t="s">
        <v>37</v>
      </c>
      <c r="D28" s="24"/>
    </row>
    <row r="29" ht="18.75" customHeight="1" spans="1:4">
      <c r="A29" s="195" t="s">
        <v>26</v>
      </c>
      <c r="B29" s="24"/>
      <c r="C29" s="193" t="s">
        <v>38</v>
      </c>
      <c r="D29" s="24"/>
    </row>
    <row r="30" ht="18.75" customHeight="1" spans="1:4">
      <c r="A30" s="195" t="s">
        <v>26</v>
      </c>
      <c r="B30" s="24"/>
      <c r="C30" s="193" t="s">
        <v>39</v>
      </c>
      <c r="D30" s="24"/>
    </row>
    <row r="31" ht="18.75" customHeight="1" spans="1:4">
      <c r="A31" s="196" t="s">
        <v>26</v>
      </c>
      <c r="B31" s="24"/>
      <c r="C31" s="194" t="s">
        <v>40</v>
      </c>
      <c r="D31" s="24">
        <v>9724516</v>
      </c>
    </row>
    <row r="32" ht="18.75" customHeight="1" spans="1:4">
      <c r="A32" s="196" t="s">
        <v>26</v>
      </c>
      <c r="B32" s="24"/>
      <c r="C32" s="194" t="s">
        <v>41</v>
      </c>
      <c r="D32" s="24"/>
    </row>
    <row r="33" ht="18.75" customHeight="1" spans="1:4">
      <c r="A33" s="196" t="s">
        <v>26</v>
      </c>
      <c r="B33" s="24"/>
      <c r="C33" s="194" t="s">
        <v>42</v>
      </c>
      <c r="D33" s="24"/>
    </row>
    <row r="34" ht="18.75" customHeight="1" spans="1:4">
      <c r="A34" s="236"/>
      <c r="B34" s="197"/>
      <c r="C34" s="194" t="s">
        <v>43</v>
      </c>
      <c r="D34" s="24"/>
    </row>
    <row r="35" ht="18.75" customHeight="1" spans="1:4">
      <c r="A35" s="236" t="s">
        <v>44</v>
      </c>
      <c r="B35" s="197">
        <f>SUM(B8:B12)</f>
        <v>41993841.05</v>
      </c>
      <c r="C35" s="237" t="s">
        <v>45</v>
      </c>
      <c r="D35" s="197">
        <v>52498926.51</v>
      </c>
    </row>
    <row r="36" ht="18.75" customHeight="1" spans="1:4">
      <c r="A36" s="238" t="s">
        <v>46</v>
      </c>
      <c r="B36" s="24">
        <v>10505085.46</v>
      </c>
      <c r="C36" s="158" t="s">
        <v>47</v>
      </c>
      <c r="D36" s="24"/>
    </row>
    <row r="37" ht="18.75" customHeight="1" spans="1:4">
      <c r="A37" s="238" t="s">
        <v>48</v>
      </c>
      <c r="B37" s="24">
        <v>10505085.46</v>
      </c>
      <c r="C37" s="158" t="s">
        <v>48</v>
      </c>
      <c r="D37" s="24"/>
    </row>
    <row r="38" ht="18.75" customHeight="1" spans="1:4">
      <c r="A38" s="238" t="s">
        <v>49</v>
      </c>
      <c r="B38" s="24">
        <f>B36-B37</f>
        <v>0</v>
      </c>
      <c r="C38" s="158" t="s">
        <v>50</v>
      </c>
      <c r="D38" s="24"/>
    </row>
    <row r="39" ht="18.75" customHeight="1" spans="1:4">
      <c r="A39" s="239" t="s">
        <v>51</v>
      </c>
      <c r="B39" s="197">
        <f t="shared" ref="B39:D39" si="1">B35+B36</f>
        <v>52498926.51</v>
      </c>
      <c r="C39" s="237" t="s">
        <v>52</v>
      </c>
      <c r="D39" s="197">
        <f t="shared" si="1"/>
        <v>52498926.51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20">
        <v>1</v>
      </c>
      <c r="B2" s="121">
        <v>0</v>
      </c>
      <c r="C2" s="120">
        <v>1</v>
      </c>
      <c r="D2" s="122"/>
      <c r="E2" s="122"/>
      <c r="F2" s="43" t="s">
        <v>586</v>
      </c>
    </row>
    <row r="3" ht="32.25" customHeight="1" spans="1:6">
      <c r="A3" s="123" t="str">
        <f>"2025"&amp;"年部门政府性基金预算支出预算表"</f>
        <v>2025年部门政府性基金预算支出预算表</v>
      </c>
      <c r="B3" s="124" t="s">
        <v>587</v>
      </c>
      <c r="C3" s="125"/>
      <c r="D3" s="126"/>
      <c r="E3" s="126"/>
      <c r="F3" s="126"/>
    </row>
    <row r="4" ht="18.75" customHeight="1" spans="1:6">
      <c r="A4" s="8" t="str">
        <f>"单位名称："&amp;"临沧市临翔区民政局"</f>
        <v>单位名称：临沧市临翔区民政局</v>
      </c>
      <c r="B4" s="8" t="s">
        <v>588</v>
      </c>
      <c r="C4" s="120"/>
      <c r="D4" s="122"/>
      <c r="E4" s="122"/>
      <c r="F4" s="43" t="s">
        <v>1</v>
      </c>
    </row>
    <row r="5" ht="18.75" customHeight="1" spans="1:6">
      <c r="A5" s="127" t="s">
        <v>227</v>
      </c>
      <c r="B5" s="128" t="s">
        <v>74</v>
      </c>
      <c r="C5" s="129" t="s">
        <v>75</v>
      </c>
      <c r="D5" s="14" t="s">
        <v>589</v>
      </c>
      <c r="E5" s="14"/>
      <c r="F5" s="15"/>
    </row>
    <row r="6" ht="18.75" customHeight="1" spans="1:6">
      <c r="A6" s="130"/>
      <c r="B6" s="131"/>
      <c r="C6" s="111"/>
      <c r="D6" s="110" t="s">
        <v>56</v>
      </c>
      <c r="E6" s="110" t="s">
        <v>76</v>
      </c>
      <c r="F6" s="110" t="s">
        <v>77</v>
      </c>
    </row>
    <row r="7" ht="18.75" customHeight="1" spans="1:6">
      <c r="A7" s="130">
        <v>1</v>
      </c>
      <c r="B7" s="132" t="s">
        <v>208</v>
      </c>
      <c r="C7" s="111">
        <v>3</v>
      </c>
      <c r="D7" s="110">
        <v>4</v>
      </c>
      <c r="E7" s="110">
        <v>5</v>
      </c>
      <c r="F7" s="110">
        <v>6</v>
      </c>
    </row>
    <row r="8" ht="18.75" customHeight="1" spans="1:6">
      <c r="A8" s="133" t="s">
        <v>71</v>
      </c>
      <c r="B8" s="94"/>
      <c r="C8" s="94"/>
      <c r="D8" s="24">
        <v>8824676</v>
      </c>
      <c r="E8" s="24"/>
      <c r="F8" s="24">
        <v>8824676</v>
      </c>
    </row>
    <row r="9" ht="18.75" customHeight="1" spans="1:6">
      <c r="A9" s="134" t="s">
        <v>71</v>
      </c>
      <c r="B9" s="94"/>
      <c r="C9" s="94"/>
      <c r="D9" s="24">
        <v>8824676</v>
      </c>
      <c r="E9" s="24"/>
      <c r="F9" s="24">
        <v>8824676</v>
      </c>
    </row>
    <row r="10" ht="18.75" customHeight="1" spans="1:6">
      <c r="A10" s="26"/>
      <c r="B10" s="94" t="s">
        <v>156</v>
      </c>
      <c r="C10" s="94" t="s">
        <v>84</v>
      </c>
      <c r="D10" s="24">
        <v>8824676</v>
      </c>
      <c r="E10" s="24"/>
      <c r="F10" s="24">
        <v>8824676</v>
      </c>
    </row>
    <row r="11" ht="18.75" customHeight="1" spans="1:6">
      <c r="A11" s="26"/>
      <c r="B11" s="135" t="s">
        <v>157</v>
      </c>
      <c r="C11" s="135" t="s">
        <v>158</v>
      </c>
      <c r="D11" s="24">
        <v>8824676</v>
      </c>
      <c r="E11" s="24"/>
      <c r="F11" s="24">
        <v>8824676</v>
      </c>
    </row>
    <row r="12" ht="18.75" customHeight="1" spans="1:6">
      <c r="A12" s="26"/>
      <c r="B12" s="136" t="s">
        <v>159</v>
      </c>
      <c r="C12" s="136" t="s">
        <v>160</v>
      </c>
      <c r="D12" s="24">
        <v>8408476</v>
      </c>
      <c r="E12" s="24"/>
      <c r="F12" s="24">
        <v>8408476</v>
      </c>
    </row>
    <row r="13" ht="18.75" customHeight="1" spans="1:6">
      <c r="A13" s="26"/>
      <c r="B13" s="136" t="s">
        <v>161</v>
      </c>
      <c r="C13" s="136" t="s">
        <v>162</v>
      </c>
      <c r="D13" s="24">
        <v>416200</v>
      </c>
      <c r="E13" s="24"/>
      <c r="F13" s="24">
        <v>416200</v>
      </c>
    </row>
    <row r="14" ht="18.75" customHeight="1" spans="1:6">
      <c r="A14" s="137" t="s">
        <v>165</v>
      </c>
      <c r="B14" s="138" t="s">
        <v>165</v>
      </c>
      <c r="C14" s="139" t="s">
        <v>165</v>
      </c>
      <c r="D14" s="24">
        <v>8824676</v>
      </c>
      <c r="E14" s="24"/>
      <c r="F14" s="24">
        <v>8824676</v>
      </c>
    </row>
  </sheetData>
  <mergeCells count="7">
    <mergeCell ref="A3:F3"/>
    <mergeCell ref="A4:C4"/>
    <mergeCell ref="D5:F5"/>
    <mergeCell ref="A14:C14"/>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E11" sqref="E11:E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2"/>
      <c r="P2" s="42"/>
      <c r="Q2" s="43" t="s">
        <v>590</v>
      </c>
    </row>
    <row r="3" ht="35.25" customHeight="1" spans="1:17">
      <c r="A3" s="69" t="str">
        <f>"2025"&amp;"年部门政府采购预算表"</f>
        <v>2025年部门政府采购预算表</v>
      </c>
      <c r="B3" s="7"/>
      <c r="C3" s="7"/>
      <c r="D3" s="7"/>
      <c r="E3" s="7"/>
      <c r="F3" s="7"/>
      <c r="G3" s="7"/>
      <c r="H3" s="7"/>
      <c r="I3" s="7"/>
      <c r="J3" s="7"/>
      <c r="K3" s="57"/>
      <c r="L3" s="7"/>
      <c r="M3" s="7"/>
      <c r="N3" s="7"/>
      <c r="O3" s="57"/>
      <c r="P3" s="57"/>
      <c r="Q3" s="7"/>
    </row>
    <row r="4" ht="18.75" customHeight="1" spans="1:17">
      <c r="A4" s="45" t="str">
        <f>"单位名称："&amp;"临沧市临翔区民政局"</f>
        <v>单位名称：临沧市临翔区民政局</v>
      </c>
      <c r="B4" s="109"/>
      <c r="C4" s="109"/>
      <c r="D4" s="109"/>
      <c r="E4" s="109"/>
      <c r="F4" s="109"/>
      <c r="G4" s="109"/>
      <c r="H4" s="109"/>
      <c r="I4" s="109"/>
      <c r="J4" s="109"/>
      <c r="O4" s="74"/>
      <c r="P4" s="74"/>
      <c r="Q4" s="43" t="s">
        <v>214</v>
      </c>
    </row>
    <row r="5" ht="18.75" customHeight="1" spans="1:17">
      <c r="A5" s="12" t="s">
        <v>591</v>
      </c>
      <c r="B5" s="85" t="s">
        <v>592</v>
      </c>
      <c r="C5" s="85" t="s">
        <v>593</v>
      </c>
      <c r="D5" s="85" t="s">
        <v>594</v>
      </c>
      <c r="E5" s="85" t="s">
        <v>595</v>
      </c>
      <c r="F5" s="85" t="s">
        <v>596</v>
      </c>
      <c r="G5" s="48" t="s">
        <v>234</v>
      </c>
      <c r="H5" s="48"/>
      <c r="I5" s="48"/>
      <c r="J5" s="48"/>
      <c r="K5" s="87"/>
      <c r="L5" s="48"/>
      <c r="M5" s="48"/>
      <c r="N5" s="48"/>
      <c r="O5" s="75"/>
      <c r="P5" s="87"/>
      <c r="Q5" s="49"/>
    </row>
    <row r="6" ht="18.75" customHeight="1" spans="1:17">
      <c r="A6" s="17"/>
      <c r="B6" s="88"/>
      <c r="C6" s="88"/>
      <c r="D6" s="88"/>
      <c r="E6" s="88"/>
      <c r="F6" s="88"/>
      <c r="G6" s="88" t="s">
        <v>56</v>
      </c>
      <c r="H6" s="88" t="s">
        <v>59</v>
      </c>
      <c r="I6" s="88" t="s">
        <v>597</v>
      </c>
      <c r="J6" s="88" t="s">
        <v>598</v>
      </c>
      <c r="K6" s="89" t="s">
        <v>599</v>
      </c>
      <c r="L6" s="105" t="s">
        <v>79</v>
      </c>
      <c r="M6" s="105"/>
      <c r="N6" s="105"/>
      <c r="O6" s="106"/>
      <c r="P6" s="107"/>
      <c r="Q6" s="90"/>
    </row>
    <row r="7" ht="30" customHeight="1" spans="1:17">
      <c r="A7" s="19"/>
      <c r="B7" s="90"/>
      <c r="C7" s="90"/>
      <c r="D7" s="90"/>
      <c r="E7" s="90"/>
      <c r="F7" s="90"/>
      <c r="G7" s="90"/>
      <c r="H7" s="90" t="s">
        <v>58</v>
      </c>
      <c r="I7" s="90"/>
      <c r="J7" s="90"/>
      <c r="K7" s="91"/>
      <c r="L7" s="90" t="s">
        <v>58</v>
      </c>
      <c r="M7" s="90" t="s">
        <v>65</v>
      </c>
      <c r="N7" s="90" t="s">
        <v>242</v>
      </c>
      <c r="O7" s="108" t="s">
        <v>67</v>
      </c>
      <c r="P7" s="91" t="s">
        <v>68</v>
      </c>
      <c r="Q7" s="90" t="s">
        <v>69</v>
      </c>
    </row>
    <row r="8" ht="18.75" customHeight="1" spans="1:17">
      <c r="A8" s="34">
        <v>1</v>
      </c>
      <c r="B8" s="110">
        <v>2</v>
      </c>
      <c r="C8" s="110">
        <v>3</v>
      </c>
      <c r="D8" s="110">
        <v>4</v>
      </c>
      <c r="E8" s="110">
        <v>5</v>
      </c>
      <c r="F8" s="110">
        <v>6</v>
      </c>
      <c r="G8" s="111">
        <v>7</v>
      </c>
      <c r="H8" s="111">
        <v>8</v>
      </c>
      <c r="I8" s="111">
        <v>9</v>
      </c>
      <c r="J8" s="111">
        <v>10</v>
      </c>
      <c r="K8" s="111">
        <v>11</v>
      </c>
      <c r="L8" s="111">
        <v>12</v>
      </c>
      <c r="M8" s="111">
        <v>13</v>
      </c>
      <c r="N8" s="111">
        <v>14</v>
      </c>
      <c r="O8" s="111">
        <v>15</v>
      </c>
      <c r="P8" s="111">
        <v>16</v>
      </c>
      <c r="Q8" s="111">
        <v>17</v>
      </c>
    </row>
    <row r="9" ht="18.75" customHeight="1" spans="1:17">
      <c r="A9" s="95" t="s">
        <v>71</v>
      </c>
      <c r="B9" s="96"/>
      <c r="C9" s="96"/>
      <c r="D9" s="96"/>
      <c r="E9" s="112"/>
      <c r="F9" s="24"/>
      <c r="G9" s="24">
        <v>25000</v>
      </c>
      <c r="H9" s="24">
        <v>25000</v>
      </c>
      <c r="I9" s="24"/>
      <c r="J9" s="24"/>
      <c r="K9" s="24"/>
      <c r="L9" s="24"/>
      <c r="M9" s="24"/>
      <c r="N9" s="24"/>
      <c r="O9" s="24"/>
      <c r="P9" s="24"/>
      <c r="Q9" s="24"/>
    </row>
    <row r="10" ht="18.75" customHeight="1" spans="1:17">
      <c r="A10" s="113" t="s">
        <v>71</v>
      </c>
      <c r="B10" s="96"/>
      <c r="C10" s="96"/>
      <c r="D10" s="96"/>
      <c r="E10" s="114"/>
      <c r="F10" s="24"/>
      <c r="G10" s="24">
        <v>25000</v>
      </c>
      <c r="H10" s="24">
        <v>25000</v>
      </c>
      <c r="I10" s="24"/>
      <c r="J10" s="24"/>
      <c r="K10" s="24"/>
      <c r="L10" s="24"/>
      <c r="M10" s="24"/>
      <c r="N10" s="24"/>
      <c r="O10" s="24"/>
      <c r="P10" s="24"/>
      <c r="Q10" s="24"/>
    </row>
    <row r="11" ht="18.75" customHeight="1" spans="1:17">
      <c r="A11" s="243" t="s">
        <v>298</v>
      </c>
      <c r="B11" s="96" t="s">
        <v>600</v>
      </c>
      <c r="C11" s="96" t="s">
        <v>601</v>
      </c>
      <c r="D11" s="116" t="s">
        <v>602</v>
      </c>
      <c r="E11" s="117">
        <v>1</v>
      </c>
      <c r="F11" s="24"/>
      <c r="G11" s="24">
        <v>5000</v>
      </c>
      <c r="H11" s="24">
        <v>5000</v>
      </c>
      <c r="I11" s="24"/>
      <c r="J11" s="24"/>
      <c r="K11" s="24"/>
      <c r="L11" s="24"/>
      <c r="M11" s="24"/>
      <c r="N11" s="24"/>
      <c r="O11" s="24"/>
      <c r="P11" s="24"/>
      <c r="Q11" s="24"/>
    </row>
    <row r="12" ht="18.75" customHeight="1" spans="1:17">
      <c r="A12" s="243" t="s">
        <v>298</v>
      </c>
      <c r="B12" s="96" t="s">
        <v>603</v>
      </c>
      <c r="C12" s="96" t="s">
        <v>604</v>
      </c>
      <c r="D12" s="116" t="s">
        <v>602</v>
      </c>
      <c r="E12" s="117">
        <v>1</v>
      </c>
      <c r="F12" s="24"/>
      <c r="G12" s="24">
        <v>13000</v>
      </c>
      <c r="H12" s="24">
        <v>13000</v>
      </c>
      <c r="I12" s="24"/>
      <c r="J12" s="24"/>
      <c r="K12" s="24"/>
      <c r="L12" s="24"/>
      <c r="M12" s="24"/>
      <c r="N12" s="24"/>
      <c r="O12" s="24"/>
      <c r="P12" s="24"/>
      <c r="Q12" s="24"/>
    </row>
    <row r="13" ht="18.75" customHeight="1" spans="1:17">
      <c r="A13" s="243" t="s">
        <v>298</v>
      </c>
      <c r="B13" s="96" t="s">
        <v>605</v>
      </c>
      <c r="C13" s="96" t="s">
        <v>606</v>
      </c>
      <c r="D13" s="116" t="s">
        <v>602</v>
      </c>
      <c r="E13" s="117">
        <v>1</v>
      </c>
      <c r="F13" s="24"/>
      <c r="G13" s="24">
        <v>7000</v>
      </c>
      <c r="H13" s="24">
        <v>7000</v>
      </c>
      <c r="I13" s="24"/>
      <c r="J13" s="24"/>
      <c r="K13" s="24"/>
      <c r="L13" s="24"/>
      <c r="M13" s="24"/>
      <c r="N13" s="24"/>
      <c r="O13" s="24"/>
      <c r="P13" s="24"/>
      <c r="Q13" s="24"/>
    </row>
    <row r="14" ht="18.75" customHeight="1" spans="1:17">
      <c r="A14" s="118" t="s">
        <v>165</v>
      </c>
      <c r="B14" s="119"/>
      <c r="C14" s="119"/>
      <c r="D14" s="119"/>
      <c r="E14" s="112"/>
      <c r="F14" s="24"/>
      <c r="G14" s="24">
        <v>25000</v>
      </c>
      <c r="H14" s="24">
        <v>25000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D17" sqref="D17"/>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73"/>
      <c r="B2" s="73"/>
      <c r="C2" s="80"/>
      <c r="D2" s="73"/>
      <c r="E2" s="73"/>
      <c r="F2" s="73"/>
      <c r="G2" s="73"/>
      <c r="H2" s="81"/>
      <c r="I2" s="73"/>
      <c r="J2" s="73"/>
      <c r="K2" s="73"/>
      <c r="L2" s="42"/>
      <c r="M2" s="102"/>
      <c r="N2" s="103" t="s">
        <v>607</v>
      </c>
    </row>
    <row r="3" ht="34.5" customHeight="1" spans="1:14">
      <c r="A3" s="44" t="str">
        <f>"2025"&amp;"年部门政府购买服务预算表"</f>
        <v>2025年部门政府购买服务预算表</v>
      </c>
      <c r="B3" s="82"/>
      <c r="C3" s="57"/>
      <c r="D3" s="82"/>
      <c r="E3" s="82"/>
      <c r="F3" s="82"/>
      <c r="G3" s="82"/>
      <c r="H3" s="83"/>
      <c r="I3" s="82"/>
      <c r="J3" s="82"/>
      <c r="K3" s="82"/>
      <c r="L3" s="57"/>
      <c r="M3" s="83"/>
      <c r="N3" s="82"/>
    </row>
    <row r="4" ht="18.75" customHeight="1" spans="1:14">
      <c r="A4" s="70" t="str">
        <f>"单位名称："&amp;"临沧市临翔区民政局"</f>
        <v>单位名称：临沧市临翔区民政局</v>
      </c>
      <c r="B4" s="71"/>
      <c r="C4" s="84"/>
      <c r="D4" s="71"/>
      <c r="E4" s="71"/>
      <c r="F4" s="71"/>
      <c r="G4" s="71"/>
      <c r="H4" s="81"/>
      <c r="I4" s="73"/>
      <c r="J4" s="73"/>
      <c r="K4" s="73"/>
      <c r="L4" s="74"/>
      <c r="M4" s="104"/>
      <c r="N4" s="103" t="s">
        <v>214</v>
      </c>
    </row>
    <row r="5" ht="18.75" customHeight="1" spans="1:14">
      <c r="A5" s="12" t="s">
        <v>591</v>
      </c>
      <c r="B5" s="85" t="s">
        <v>608</v>
      </c>
      <c r="C5" s="86" t="s">
        <v>609</v>
      </c>
      <c r="D5" s="48" t="s">
        <v>234</v>
      </c>
      <c r="E5" s="48"/>
      <c r="F5" s="48"/>
      <c r="G5" s="48"/>
      <c r="H5" s="87"/>
      <c r="I5" s="48"/>
      <c r="J5" s="48"/>
      <c r="K5" s="48"/>
      <c r="L5" s="75"/>
      <c r="M5" s="87"/>
      <c r="N5" s="49"/>
    </row>
    <row r="6" ht="18.75" customHeight="1" spans="1:14">
      <c r="A6" s="17"/>
      <c r="B6" s="88"/>
      <c r="C6" s="89"/>
      <c r="D6" s="88" t="s">
        <v>56</v>
      </c>
      <c r="E6" s="88" t="s">
        <v>59</v>
      </c>
      <c r="F6" s="88" t="s">
        <v>597</v>
      </c>
      <c r="G6" s="88" t="s">
        <v>598</v>
      </c>
      <c r="H6" s="89" t="s">
        <v>599</v>
      </c>
      <c r="I6" s="105" t="s">
        <v>79</v>
      </c>
      <c r="J6" s="105"/>
      <c r="K6" s="105"/>
      <c r="L6" s="106"/>
      <c r="M6" s="107"/>
      <c r="N6" s="90"/>
    </row>
    <row r="7" ht="26.25" customHeight="1" spans="1:14">
      <c r="A7" s="19"/>
      <c r="B7" s="90"/>
      <c r="C7" s="91"/>
      <c r="D7" s="90"/>
      <c r="E7" s="90"/>
      <c r="F7" s="90"/>
      <c r="G7" s="90"/>
      <c r="H7" s="91"/>
      <c r="I7" s="90" t="s">
        <v>58</v>
      </c>
      <c r="J7" s="90" t="s">
        <v>65</v>
      </c>
      <c r="K7" s="90" t="s">
        <v>242</v>
      </c>
      <c r="L7" s="108" t="s">
        <v>67</v>
      </c>
      <c r="M7" s="91" t="s">
        <v>68</v>
      </c>
      <c r="N7" s="90" t="s">
        <v>69</v>
      </c>
    </row>
    <row r="8" ht="18.75" customHeight="1" spans="1:14">
      <c r="A8" s="92">
        <v>1</v>
      </c>
      <c r="B8" s="92">
        <v>2</v>
      </c>
      <c r="C8" s="92">
        <v>3</v>
      </c>
      <c r="D8" s="92">
        <v>4</v>
      </c>
      <c r="E8" s="92">
        <v>5</v>
      </c>
      <c r="F8" s="92">
        <v>6</v>
      </c>
      <c r="G8" s="92">
        <v>7</v>
      </c>
      <c r="H8" s="92">
        <v>8</v>
      </c>
      <c r="I8" s="92">
        <v>9</v>
      </c>
      <c r="J8" s="92">
        <v>10</v>
      </c>
      <c r="K8" s="92">
        <v>11</v>
      </c>
      <c r="L8" s="92">
        <v>12</v>
      </c>
      <c r="M8" s="92">
        <v>13</v>
      </c>
      <c r="N8" s="92">
        <v>14</v>
      </c>
    </row>
    <row r="9" ht="18.75" customHeight="1" spans="1:14">
      <c r="A9" s="93"/>
      <c r="B9" s="93"/>
      <c r="C9" s="94"/>
      <c r="D9" s="24"/>
      <c r="E9" s="24"/>
      <c r="F9" s="24"/>
      <c r="G9" s="24"/>
      <c r="H9" s="24"/>
      <c r="I9" s="24"/>
      <c r="J9" s="24"/>
      <c r="K9" s="24"/>
      <c r="L9" s="24"/>
      <c r="M9" s="24"/>
      <c r="N9" s="24"/>
    </row>
    <row r="10" ht="18.75" customHeight="1" spans="1:14">
      <c r="A10" s="95"/>
      <c r="B10" s="96"/>
      <c r="C10" s="94"/>
      <c r="D10" s="24"/>
      <c r="E10" s="24"/>
      <c r="F10" s="24"/>
      <c r="G10" s="24"/>
      <c r="H10" s="24"/>
      <c r="I10" s="24"/>
      <c r="J10" s="24"/>
      <c r="K10" s="24"/>
      <c r="L10" s="24"/>
      <c r="M10" s="24"/>
      <c r="N10" s="24"/>
    </row>
    <row r="11" ht="18.75" customHeight="1" spans="1:14">
      <c r="A11" s="97" t="s">
        <v>165</v>
      </c>
      <c r="B11" s="98"/>
      <c r="C11" s="99"/>
      <c r="D11" s="24"/>
      <c r="E11" s="24"/>
      <c r="F11" s="24"/>
      <c r="G11" s="24"/>
      <c r="H11" s="24"/>
      <c r="I11" s="24"/>
      <c r="J11" s="24"/>
      <c r="K11" s="24"/>
      <c r="L11" s="24"/>
      <c r="M11" s="24"/>
      <c r="N11" s="24"/>
    </row>
    <row r="12" customHeight="1" spans="1:2">
      <c r="A12" s="100" t="s">
        <v>610</v>
      </c>
      <c r="B12" s="101"/>
    </row>
  </sheetData>
  <mergeCells count="14">
    <mergeCell ref="A3:N3"/>
    <mergeCell ref="A4:C4"/>
    <mergeCell ref="D5:N5"/>
    <mergeCell ref="I6:N6"/>
    <mergeCell ref="A11:C11"/>
    <mergeCell ref="A12:B12"/>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C12" sqref="C12"/>
    </sheetView>
  </sheetViews>
  <sheetFormatPr defaultColWidth="9.14285714285714" defaultRowHeight="14.25" customHeight="1"/>
  <cols>
    <col min="1" max="1" width="41.4285714285714"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68"/>
      <c r="G2" s="42"/>
      <c r="H2" s="42"/>
      <c r="I2" s="42" t="s">
        <v>611</v>
      </c>
    </row>
    <row r="3" ht="27.75" customHeight="1" spans="1:9">
      <c r="A3" s="69" t="str">
        <f>"2025"&amp;"年县对下转移支付预算表"</f>
        <v>2025年县对下转移支付预算表</v>
      </c>
      <c r="B3" s="7"/>
      <c r="C3" s="7"/>
      <c r="D3" s="7"/>
      <c r="E3" s="7"/>
      <c r="F3" s="7"/>
      <c r="G3" s="57"/>
      <c r="H3" s="57"/>
      <c r="I3" s="7"/>
    </row>
    <row r="4" ht="18.75" customHeight="1" spans="1:9">
      <c r="A4" s="70" t="str">
        <f>"单位名称："&amp;"临沧市临翔区民政局"</f>
        <v>单位名称：临沧市临翔区民政局</v>
      </c>
      <c r="B4" s="71"/>
      <c r="C4" s="71"/>
      <c r="D4" s="72"/>
      <c r="E4" s="73"/>
      <c r="G4" s="74"/>
      <c r="H4" s="74"/>
      <c r="I4" s="42" t="s">
        <v>214</v>
      </c>
    </row>
    <row r="5" ht="18.75" customHeight="1" spans="1:9">
      <c r="A5" s="32" t="s">
        <v>612</v>
      </c>
      <c r="B5" s="13" t="s">
        <v>234</v>
      </c>
      <c r="C5" s="14"/>
      <c r="D5" s="14"/>
      <c r="E5" s="13" t="s">
        <v>613</v>
      </c>
      <c r="F5" s="14"/>
      <c r="G5" s="75"/>
      <c r="H5" s="75"/>
      <c r="I5" s="15"/>
    </row>
    <row r="6" ht="18.75" customHeight="1" spans="1:9">
      <c r="A6" s="34"/>
      <c r="B6" s="33" t="s">
        <v>56</v>
      </c>
      <c r="C6" s="12" t="s">
        <v>59</v>
      </c>
      <c r="D6" s="76" t="s">
        <v>614</v>
      </c>
      <c r="E6" s="77" t="s">
        <v>615</v>
      </c>
      <c r="F6" s="77" t="s">
        <v>615</v>
      </c>
      <c r="G6" s="77" t="s">
        <v>615</v>
      </c>
      <c r="H6" s="77" t="s">
        <v>615</v>
      </c>
      <c r="I6" s="77" t="s">
        <v>615</v>
      </c>
    </row>
    <row r="7" ht="18.75" customHeight="1" spans="1:9">
      <c r="A7" s="77">
        <v>1</v>
      </c>
      <c r="B7" s="77">
        <v>2</v>
      </c>
      <c r="C7" s="77">
        <v>3</v>
      </c>
      <c r="D7" s="77">
        <v>4</v>
      </c>
      <c r="E7" s="77">
        <v>5</v>
      </c>
      <c r="F7" s="77">
        <v>6</v>
      </c>
      <c r="G7" s="77">
        <v>7</v>
      </c>
      <c r="H7" s="77">
        <v>8</v>
      </c>
      <c r="I7" s="77">
        <v>9</v>
      </c>
    </row>
    <row r="8" ht="36" customHeight="1" spans="1:9">
      <c r="A8" s="36"/>
      <c r="B8" s="24"/>
      <c r="C8" s="24"/>
      <c r="D8" s="24"/>
      <c r="E8" s="24"/>
      <c r="F8" s="24"/>
      <c r="G8" s="24"/>
      <c r="H8" s="24"/>
      <c r="I8" s="24"/>
    </row>
    <row r="9" ht="18.75" customHeight="1" spans="1:9">
      <c r="A9" s="78"/>
      <c r="B9" s="24"/>
      <c r="C9" s="24"/>
      <c r="D9" s="24"/>
      <c r="E9" s="24"/>
      <c r="F9" s="24"/>
      <c r="G9" s="24"/>
      <c r="H9" s="24"/>
      <c r="I9" s="24"/>
    </row>
    <row r="10" ht="35" customHeight="1" spans="1:1">
      <c r="A10" s="79" t="s">
        <v>616</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D13" sqref="D13"/>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2" t="s">
        <v>617</v>
      </c>
    </row>
    <row r="3" ht="36" customHeight="1" spans="1:10">
      <c r="A3" s="6" t="str">
        <f>"2025"&amp;"年县对下转移支付绩效目标表"</f>
        <v>2025年县对下转移支付绩效目标表</v>
      </c>
      <c r="B3" s="7"/>
      <c r="C3" s="7"/>
      <c r="D3" s="7"/>
      <c r="E3" s="7"/>
      <c r="F3" s="57"/>
      <c r="G3" s="7"/>
      <c r="H3" s="57"/>
      <c r="I3" s="57"/>
      <c r="J3" s="7"/>
    </row>
    <row r="4" ht="18.75" customHeight="1" spans="1:8">
      <c r="A4" s="8" t="str">
        <f>"单位名称："&amp;"临沧市临翔区民政局"</f>
        <v>单位名称：临沧市临翔区民政局</v>
      </c>
      <c r="B4" s="4"/>
      <c r="C4" s="4"/>
      <c r="D4" s="4"/>
      <c r="E4" s="4"/>
      <c r="F4" s="58"/>
      <c r="G4" s="4"/>
      <c r="H4" s="58"/>
    </row>
    <row r="5" ht="18.75" customHeight="1" spans="1:10">
      <c r="A5" s="50" t="s">
        <v>388</v>
      </c>
      <c r="B5" s="50" t="s">
        <v>389</v>
      </c>
      <c r="C5" s="50" t="s">
        <v>390</v>
      </c>
      <c r="D5" s="50" t="s">
        <v>391</v>
      </c>
      <c r="E5" s="50" t="s">
        <v>392</v>
      </c>
      <c r="F5" s="59" t="s">
        <v>393</v>
      </c>
      <c r="G5" s="50" t="s">
        <v>394</v>
      </c>
      <c r="H5" s="59" t="s">
        <v>395</v>
      </c>
      <c r="I5" s="59" t="s">
        <v>396</v>
      </c>
      <c r="J5" s="50" t="s">
        <v>397</v>
      </c>
    </row>
    <row r="6" ht="18.75" customHeight="1" spans="1:10">
      <c r="A6" s="50">
        <v>1</v>
      </c>
      <c r="B6" s="50">
        <v>2</v>
      </c>
      <c r="C6" s="50">
        <v>3</v>
      </c>
      <c r="D6" s="50">
        <v>4</v>
      </c>
      <c r="E6" s="50">
        <v>5</v>
      </c>
      <c r="F6" s="59">
        <v>6</v>
      </c>
      <c r="G6" s="50">
        <v>7</v>
      </c>
      <c r="H6" s="59">
        <v>8</v>
      </c>
      <c r="I6" s="59">
        <v>9</v>
      </c>
      <c r="J6" s="50">
        <v>10</v>
      </c>
    </row>
    <row r="7" ht="27" customHeight="1" spans="1:10">
      <c r="A7" s="60"/>
      <c r="B7" s="61"/>
      <c r="C7" s="51"/>
      <c r="D7" s="51"/>
      <c r="E7" s="62"/>
      <c r="F7" s="63"/>
      <c r="G7" s="62"/>
      <c r="H7" s="63"/>
      <c r="I7" s="63"/>
      <c r="J7" s="62"/>
    </row>
    <row r="8" ht="18.75" customHeight="1" spans="1:10">
      <c r="A8" s="64"/>
      <c r="B8" s="65"/>
      <c r="C8" s="22"/>
      <c r="D8" s="22"/>
      <c r="E8" s="22"/>
      <c r="F8" s="66"/>
      <c r="G8" s="22"/>
      <c r="H8" s="22"/>
      <c r="I8" s="22"/>
      <c r="J8" s="22"/>
    </row>
    <row r="9" ht="33" customHeight="1" spans="1:2">
      <c r="A9" s="67" t="s">
        <v>616</v>
      </c>
      <c r="B9" s="67"/>
    </row>
  </sheetData>
  <mergeCells count="3">
    <mergeCell ref="A3:J3"/>
    <mergeCell ref="A4:H4"/>
    <mergeCell ref="A9:B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C13" sqref="C13"/>
    </sheetView>
  </sheetViews>
  <sheetFormatPr defaultColWidth="9.14285714285714" defaultRowHeight="12" customHeight="1" outlineLevelCol="7"/>
  <cols>
    <col min="1" max="1" width="36.7142857142857"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3" t="s">
        <v>618</v>
      </c>
    </row>
    <row r="3" ht="34.5" customHeight="1" spans="1:8">
      <c r="A3" s="44" t="str">
        <f>"2025"&amp;"年新增资产配置表"</f>
        <v>2025年新增资产配置表</v>
      </c>
      <c r="B3" s="7"/>
      <c r="C3" s="7"/>
      <c r="D3" s="7"/>
      <c r="E3" s="7"/>
      <c r="F3" s="7"/>
      <c r="G3" s="7"/>
      <c r="H3" s="7"/>
    </row>
    <row r="4" ht="18.75" customHeight="1" spans="1:8">
      <c r="A4" s="45" t="str">
        <f>"单位名称："&amp;"临沧市临翔区民政局"</f>
        <v>单位名称：临沧市临翔区民政局</v>
      </c>
      <c r="B4" s="9"/>
      <c r="C4" s="4"/>
      <c r="H4" s="46" t="s">
        <v>214</v>
      </c>
    </row>
    <row r="5" ht="18.75" customHeight="1" spans="1:8">
      <c r="A5" s="12" t="s">
        <v>227</v>
      </c>
      <c r="B5" s="12" t="s">
        <v>619</v>
      </c>
      <c r="C5" s="12" t="s">
        <v>620</v>
      </c>
      <c r="D5" s="12" t="s">
        <v>621</v>
      </c>
      <c r="E5" s="12" t="s">
        <v>622</v>
      </c>
      <c r="F5" s="47" t="s">
        <v>623</v>
      </c>
      <c r="G5" s="48"/>
      <c r="H5" s="49"/>
    </row>
    <row r="6" ht="18.75" customHeight="1" spans="1:8">
      <c r="A6" s="19"/>
      <c r="B6" s="19"/>
      <c r="C6" s="19"/>
      <c r="D6" s="19"/>
      <c r="E6" s="19"/>
      <c r="F6" s="50" t="s">
        <v>595</v>
      </c>
      <c r="G6" s="50" t="s">
        <v>624</v>
      </c>
      <c r="H6" s="50" t="s">
        <v>625</v>
      </c>
    </row>
    <row r="7" ht="18.75" customHeight="1" spans="1:8">
      <c r="A7" s="50">
        <v>1</v>
      </c>
      <c r="B7" s="50">
        <v>2</v>
      </c>
      <c r="C7" s="50">
        <v>3</v>
      </c>
      <c r="D7" s="50">
        <v>4</v>
      </c>
      <c r="E7" s="50">
        <v>5</v>
      </c>
      <c r="F7" s="50">
        <v>6</v>
      </c>
      <c r="G7" s="50">
        <v>7</v>
      </c>
      <c r="H7" s="50">
        <v>8</v>
      </c>
    </row>
    <row r="8" ht="27" customHeight="1" spans="1:8">
      <c r="A8" s="51"/>
      <c r="B8" s="51"/>
      <c r="C8" s="36"/>
      <c r="D8" s="36"/>
      <c r="E8" s="36"/>
      <c r="F8" s="52"/>
      <c r="G8" s="24"/>
      <c r="H8" s="24"/>
    </row>
    <row r="9" ht="18.75" customHeight="1" spans="1:8">
      <c r="A9" s="53" t="s">
        <v>56</v>
      </c>
      <c r="B9" s="54"/>
      <c r="C9" s="54"/>
      <c r="D9" s="54"/>
      <c r="E9" s="55"/>
      <c r="F9" s="52"/>
      <c r="G9" s="24"/>
      <c r="H9" s="24"/>
    </row>
    <row r="10" ht="18" customHeight="1" spans="1:1">
      <c r="A10" s="56" t="s">
        <v>626</v>
      </c>
    </row>
  </sheetData>
  <mergeCells count="8">
    <mergeCell ref="A3:H3"/>
    <mergeCell ref="A4:C4"/>
    <mergeCell ref="F5:H5"/>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B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2" t="s">
        <v>627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"单位名称："&amp;"临沧市临翔区民政局"</f>
        <v>单位名称：临沧市临翔区民政局</v>
      </c>
      <c r="B4" s="9"/>
      <c r="C4" s="9"/>
      <c r="D4" s="9"/>
      <c r="E4" s="9"/>
      <c r="F4" s="9"/>
      <c r="G4" s="9"/>
      <c r="H4" s="10"/>
      <c r="I4" s="10"/>
      <c r="J4" s="10"/>
      <c r="K4" s="5" t="s">
        <v>214</v>
      </c>
    </row>
    <row r="5" ht="18.75" customHeight="1" spans="1:11">
      <c r="A5" s="11" t="s">
        <v>320</v>
      </c>
      <c r="B5" s="11" t="s">
        <v>229</v>
      </c>
      <c r="C5" s="11" t="s">
        <v>321</v>
      </c>
      <c r="D5" s="12" t="s">
        <v>230</v>
      </c>
      <c r="E5" s="12" t="s">
        <v>231</v>
      </c>
      <c r="F5" s="12" t="s">
        <v>322</v>
      </c>
      <c r="G5" s="12" t="s">
        <v>323</v>
      </c>
      <c r="H5" s="32" t="s">
        <v>56</v>
      </c>
      <c r="I5" s="13" t="s">
        <v>628</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2:11">
      <c r="B9" s="35"/>
      <c r="C9" s="36"/>
      <c r="D9" s="36"/>
      <c r="E9" s="36"/>
      <c r="F9" s="36"/>
      <c r="G9" s="36"/>
      <c r="H9" s="24"/>
      <c r="I9" s="24"/>
      <c r="J9" s="24"/>
      <c r="K9" s="24"/>
    </row>
    <row r="10" ht="18.75" customHeight="1" spans="1:11">
      <c r="A10" s="22"/>
      <c r="B10" s="22"/>
      <c r="C10" s="22"/>
      <c r="D10" s="22"/>
      <c r="E10" s="22"/>
      <c r="F10" s="22"/>
      <c r="G10" s="22"/>
      <c r="H10" s="24"/>
      <c r="I10" s="24"/>
      <c r="J10" s="24"/>
      <c r="K10" s="24"/>
    </row>
    <row r="11" ht="18.75" customHeight="1" spans="1:11">
      <c r="A11" s="37" t="s">
        <v>165</v>
      </c>
      <c r="B11" s="38"/>
      <c r="C11" s="38"/>
      <c r="D11" s="38"/>
      <c r="E11" s="38"/>
      <c r="F11" s="38"/>
      <c r="G11" s="39"/>
      <c r="H11" s="24"/>
      <c r="I11" s="24"/>
      <c r="J11" s="24"/>
      <c r="K11" s="24"/>
    </row>
    <row r="12" customHeight="1" spans="1:2">
      <c r="A12" s="40" t="s">
        <v>610</v>
      </c>
      <c r="B12" s="41"/>
    </row>
  </sheetData>
  <mergeCells count="15">
    <mergeCell ref="A3:K3"/>
    <mergeCell ref="A4:G4"/>
    <mergeCell ref="I5:K5"/>
    <mergeCell ref="A12:B12"/>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629</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"单位名称："&amp;"临沧市临翔区民政局"</f>
        <v>单位名称：临沧市临翔区民政局</v>
      </c>
      <c r="B4" s="9"/>
      <c r="C4" s="9"/>
      <c r="D4" s="9"/>
      <c r="E4" s="10"/>
      <c r="F4" s="10"/>
      <c r="G4" s="5" t="s">
        <v>214</v>
      </c>
    </row>
    <row r="5" ht="18.75" customHeight="1" spans="1:7">
      <c r="A5" s="11" t="s">
        <v>321</v>
      </c>
      <c r="B5" s="11" t="s">
        <v>320</v>
      </c>
      <c r="C5" s="11" t="s">
        <v>229</v>
      </c>
      <c r="D5" s="12" t="s">
        <v>630</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21634284.84</v>
      </c>
      <c r="F9" s="24"/>
      <c r="G9" s="24"/>
    </row>
    <row r="10" ht="18.75" customHeight="1" spans="1:7">
      <c r="A10" s="25" t="s">
        <v>71</v>
      </c>
      <c r="B10" s="22"/>
      <c r="C10" s="22"/>
      <c r="D10" s="22"/>
      <c r="E10" s="24">
        <v>21634284.84</v>
      </c>
      <c r="F10" s="24"/>
      <c r="G10" s="24"/>
    </row>
    <row r="11" ht="18.75" customHeight="1" spans="1:7">
      <c r="A11" s="26"/>
      <c r="B11" s="22" t="s">
        <v>631</v>
      </c>
      <c r="C11" s="22" t="s">
        <v>353</v>
      </c>
      <c r="D11" s="22" t="s">
        <v>632</v>
      </c>
      <c r="E11" s="24">
        <v>50000</v>
      </c>
      <c r="F11" s="24"/>
      <c r="G11" s="24"/>
    </row>
    <row r="12" ht="18.75" customHeight="1" spans="1:7">
      <c r="A12" s="26"/>
      <c r="B12" s="22" t="s">
        <v>631</v>
      </c>
      <c r="C12" s="22" t="s">
        <v>326</v>
      </c>
      <c r="D12" s="22" t="s">
        <v>632</v>
      </c>
      <c r="E12" s="24">
        <v>1984048</v>
      </c>
      <c r="F12" s="24"/>
      <c r="G12" s="24"/>
    </row>
    <row r="13" ht="18.75" customHeight="1" spans="1:7">
      <c r="A13" s="26"/>
      <c r="B13" s="22" t="s">
        <v>631</v>
      </c>
      <c r="C13" s="22" t="s">
        <v>385</v>
      </c>
      <c r="D13" s="22" t="s">
        <v>632</v>
      </c>
      <c r="E13" s="24">
        <v>1700000</v>
      </c>
      <c r="F13" s="24"/>
      <c r="G13" s="24"/>
    </row>
    <row r="14" ht="18.75" customHeight="1" spans="1:7">
      <c r="A14" s="26"/>
      <c r="B14" s="22" t="s">
        <v>631</v>
      </c>
      <c r="C14" s="22" t="s">
        <v>379</v>
      </c>
      <c r="D14" s="22" t="s">
        <v>632</v>
      </c>
      <c r="E14" s="24">
        <v>1104726</v>
      </c>
      <c r="F14" s="24"/>
      <c r="G14" s="24"/>
    </row>
    <row r="15" ht="18.75" customHeight="1" spans="1:7">
      <c r="A15" s="26"/>
      <c r="B15" s="22" t="s">
        <v>631</v>
      </c>
      <c r="C15" s="22" t="s">
        <v>351</v>
      </c>
      <c r="D15" s="22" t="s">
        <v>632</v>
      </c>
      <c r="E15" s="24">
        <v>1500000</v>
      </c>
      <c r="F15" s="24"/>
      <c r="G15" s="24"/>
    </row>
    <row r="16" ht="18.75" customHeight="1" spans="1:7">
      <c r="A16" s="26"/>
      <c r="B16" s="22" t="s">
        <v>631</v>
      </c>
      <c r="C16" s="22" t="s">
        <v>361</v>
      </c>
      <c r="D16" s="22" t="s">
        <v>632</v>
      </c>
      <c r="E16" s="24">
        <v>1110000</v>
      </c>
      <c r="F16" s="24"/>
      <c r="G16" s="24"/>
    </row>
    <row r="17" ht="18.75" customHeight="1" spans="1:7">
      <c r="A17" s="26"/>
      <c r="B17" s="22" t="s">
        <v>631</v>
      </c>
      <c r="C17" s="22" t="s">
        <v>346</v>
      </c>
      <c r="D17" s="22" t="s">
        <v>632</v>
      </c>
      <c r="E17" s="24">
        <v>300000</v>
      </c>
      <c r="F17" s="24"/>
      <c r="G17" s="24"/>
    </row>
    <row r="18" ht="18.75" customHeight="1" spans="1:7">
      <c r="A18" s="26"/>
      <c r="B18" s="22" t="s">
        <v>631</v>
      </c>
      <c r="C18" s="22" t="s">
        <v>342</v>
      </c>
      <c r="D18" s="22" t="s">
        <v>632</v>
      </c>
      <c r="E18" s="24">
        <v>13830810.84</v>
      </c>
      <c r="F18" s="24"/>
      <c r="G18" s="24"/>
    </row>
    <row r="19" ht="18.75" customHeight="1" spans="1:7">
      <c r="A19" s="26"/>
      <c r="B19" s="22" t="s">
        <v>631</v>
      </c>
      <c r="C19" s="22" t="s">
        <v>369</v>
      </c>
      <c r="D19" s="22" t="s">
        <v>632</v>
      </c>
      <c r="E19" s="24">
        <v>4700</v>
      </c>
      <c r="F19" s="24"/>
      <c r="G19" s="24"/>
    </row>
    <row r="20" ht="18.75" customHeight="1" spans="1:7">
      <c r="A20" s="26"/>
      <c r="B20" s="22" t="s">
        <v>633</v>
      </c>
      <c r="C20" s="22" t="s">
        <v>365</v>
      </c>
      <c r="D20" s="22" t="s">
        <v>632</v>
      </c>
      <c r="E20" s="24">
        <v>30000</v>
      </c>
      <c r="F20" s="24"/>
      <c r="G20" s="24"/>
    </row>
    <row r="21" ht="18.75" customHeight="1" spans="1:7">
      <c r="A21" s="26"/>
      <c r="B21" s="22" t="s">
        <v>633</v>
      </c>
      <c r="C21" s="22" t="s">
        <v>357</v>
      </c>
      <c r="D21" s="22" t="s">
        <v>632</v>
      </c>
      <c r="E21" s="24">
        <v>20000</v>
      </c>
      <c r="F21" s="24"/>
      <c r="G21" s="24"/>
    </row>
    <row r="22" ht="18.75" customHeight="1" spans="1:7">
      <c r="A22" s="27" t="s">
        <v>56</v>
      </c>
      <c r="B22" s="28" t="s">
        <v>634</v>
      </c>
      <c r="C22" s="28"/>
      <c r="D22" s="29"/>
      <c r="E22" s="24">
        <v>21634284.84</v>
      </c>
      <c r="F22" s="24"/>
      <c r="G22" s="24"/>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26"/>
      <c r="O2" s="80"/>
      <c r="P2" s="80"/>
      <c r="Q2" s="80"/>
      <c r="R2" s="80"/>
      <c r="S2" s="42" t="s">
        <v>53</v>
      </c>
    </row>
    <row r="3" ht="57.75" customHeight="1" spans="1:19">
      <c r="A3" s="154" t="str">
        <f>"2025"&amp;"年部门收入预算表"</f>
        <v>2025年部门收入预算表</v>
      </c>
      <c r="B3" s="210"/>
      <c r="C3" s="210"/>
      <c r="D3" s="210"/>
      <c r="E3" s="210"/>
      <c r="F3" s="210"/>
      <c r="G3" s="210"/>
      <c r="H3" s="210"/>
      <c r="I3" s="210"/>
      <c r="J3" s="210"/>
      <c r="K3" s="210"/>
      <c r="L3" s="210"/>
      <c r="M3" s="210"/>
      <c r="N3" s="210"/>
      <c r="O3" s="227"/>
      <c r="P3" s="227"/>
      <c r="Q3" s="227"/>
      <c r="R3" s="227"/>
      <c r="S3" s="227"/>
    </row>
    <row r="4" ht="18.75" customHeight="1" spans="1:19">
      <c r="A4" s="45" t="str">
        <f>"单位名称："&amp;"临沧市临翔区民政局"</f>
        <v>单位名称：临沧市临翔区民政局</v>
      </c>
      <c r="B4" s="109"/>
      <c r="C4" s="109"/>
      <c r="D4" s="109"/>
      <c r="E4" s="109"/>
      <c r="F4" s="109"/>
      <c r="G4" s="109"/>
      <c r="H4" s="109"/>
      <c r="I4" s="109"/>
      <c r="J4" s="84"/>
      <c r="K4" s="109"/>
      <c r="L4" s="109"/>
      <c r="M4" s="109"/>
      <c r="N4" s="109"/>
      <c r="O4" s="84"/>
      <c r="P4" s="84"/>
      <c r="Q4" s="84"/>
      <c r="R4" s="84"/>
      <c r="S4" s="42" t="s">
        <v>1</v>
      </c>
    </row>
    <row r="5" ht="18.75" customHeight="1" spans="1:19">
      <c r="A5" s="211" t="s">
        <v>54</v>
      </c>
      <c r="B5" s="212" t="s">
        <v>55</v>
      </c>
      <c r="C5" s="212" t="s">
        <v>56</v>
      </c>
      <c r="D5" s="213" t="s">
        <v>57</v>
      </c>
      <c r="E5" s="214"/>
      <c r="F5" s="214"/>
      <c r="G5" s="214"/>
      <c r="H5" s="214"/>
      <c r="I5" s="214"/>
      <c r="J5" s="228"/>
      <c r="K5" s="214"/>
      <c r="L5" s="214"/>
      <c r="M5" s="214"/>
      <c r="N5" s="229"/>
      <c r="O5" s="213" t="s">
        <v>46</v>
      </c>
      <c r="P5" s="213"/>
      <c r="Q5" s="213"/>
      <c r="R5" s="213"/>
      <c r="S5" s="232"/>
    </row>
    <row r="6" ht="18.75" customHeight="1" spans="1:19">
      <c r="A6" s="215"/>
      <c r="B6" s="216"/>
      <c r="C6" s="216"/>
      <c r="D6" s="217" t="s">
        <v>58</v>
      </c>
      <c r="E6" s="217" t="s">
        <v>59</v>
      </c>
      <c r="F6" s="217" t="s">
        <v>60</v>
      </c>
      <c r="G6" s="217" t="s">
        <v>61</v>
      </c>
      <c r="H6" s="217" t="s">
        <v>62</v>
      </c>
      <c r="I6" s="230" t="s">
        <v>63</v>
      </c>
      <c r="J6" s="230"/>
      <c r="K6" s="230"/>
      <c r="L6" s="230"/>
      <c r="M6" s="230"/>
      <c r="N6" s="220"/>
      <c r="O6" s="217" t="s">
        <v>58</v>
      </c>
      <c r="P6" s="217" t="s">
        <v>59</v>
      </c>
      <c r="Q6" s="217" t="s">
        <v>60</v>
      </c>
      <c r="R6" s="217" t="s">
        <v>61</v>
      </c>
      <c r="S6" s="217" t="s">
        <v>64</v>
      </c>
    </row>
    <row r="7" ht="18.75" customHeight="1" spans="1:19">
      <c r="A7" s="218"/>
      <c r="B7" s="219"/>
      <c r="C7" s="219"/>
      <c r="D7" s="220"/>
      <c r="E7" s="220"/>
      <c r="F7" s="220"/>
      <c r="G7" s="220"/>
      <c r="H7" s="220"/>
      <c r="I7" s="219" t="s">
        <v>58</v>
      </c>
      <c r="J7" s="219" t="s">
        <v>65</v>
      </c>
      <c r="K7" s="219" t="s">
        <v>66</v>
      </c>
      <c r="L7" s="219" t="s">
        <v>67</v>
      </c>
      <c r="M7" s="219" t="s">
        <v>68</v>
      </c>
      <c r="N7" s="219" t="s">
        <v>69</v>
      </c>
      <c r="O7" s="231"/>
      <c r="P7" s="231"/>
      <c r="Q7" s="231"/>
      <c r="R7" s="231"/>
      <c r="S7" s="220"/>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21" t="s">
        <v>70</v>
      </c>
      <c r="B9" s="222" t="s">
        <v>71</v>
      </c>
      <c r="C9" s="24">
        <v>52498926.51</v>
      </c>
      <c r="D9" s="24">
        <v>41993841.05</v>
      </c>
      <c r="E9" s="24">
        <v>41094001.05</v>
      </c>
      <c r="F9" s="24"/>
      <c r="G9" s="24"/>
      <c r="H9" s="24"/>
      <c r="I9" s="24">
        <v>899840</v>
      </c>
      <c r="J9" s="24"/>
      <c r="K9" s="24"/>
      <c r="L9" s="24"/>
      <c r="M9" s="24"/>
      <c r="N9" s="24">
        <v>899840</v>
      </c>
      <c r="O9" s="24">
        <v>10505085.46</v>
      </c>
      <c r="P9" s="24">
        <v>1680409.46</v>
      </c>
      <c r="Q9" s="24">
        <v>8824676</v>
      </c>
      <c r="R9" s="24"/>
      <c r="S9" s="24"/>
    </row>
    <row r="10" ht="18.75" customHeight="1" spans="1:19">
      <c r="A10" s="113" t="s">
        <v>72</v>
      </c>
      <c r="B10" s="223" t="s">
        <v>71</v>
      </c>
      <c r="C10" s="24">
        <v>52498926.51</v>
      </c>
      <c r="D10" s="24">
        <v>41993841.05</v>
      </c>
      <c r="E10" s="24">
        <v>41094001.05</v>
      </c>
      <c r="F10" s="24"/>
      <c r="G10" s="24"/>
      <c r="H10" s="24"/>
      <c r="I10" s="24">
        <v>899840</v>
      </c>
      <c r="J10" s="24"/>
      <c r="K10" s="24"/>
      <c r="L10" s="24"/>
      <c r="M10" s="24"/>
      <c r="N10" s="24">
        <v>899840</v>
      </c>
      <c r="O10" s="24">
        <v>10505085.46</v>
      </c>
      <c r="P10" s="24">
        <v>1680409.46</v>
      </c>
      <c r="Q10" s="24">
        <v>8824676</v>
      </c>
      <c r="R10" s="24"/>
      <c r="S10" s="24"/>
    </row>
    <row r="11" ht="18.75" customHeight="1" spans="1:19">
      <c r="A11" s="224" t="s">
        <v>56</v>
      </c>
      <c r="B11" s="225"/>
      <c r="C11" s="24">
        <v>52498926.51</v>
      </c>
      <c r="D11" s="24">
        <v>41993841.05</v>
      </c>
      <c r="E11" s="24">
        <v>41094001.05</v>
      </c>
      <c r="F11" s="24"/>
      <c r="G11" s="24"/>
      <c r="H11" s="24"/>
      <c r="I11" s="24">
        <v>899840</v>
      </c>
      <c r="J11" s="24"/>
      <c r="K11" s="24"/>
      <c r="L11" s="24"/>
      <c r="M11" s="24"/>
      <c r="N11" s="24">
        <v>899840</v>
      </c>
      <c r="O11" s="24">
        <v>10505085.46</v>
      </c>
      <c r="P11" s="24">
        <v>1680409.46</v>
      </c>
      <c r="Q11" s="24">
        <v>8824676</v>
      </c>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0"/>
  <sheetViews>
    <sheetView showZeros="0" workbookViewId="0">
      <pane ySplit="1" topLeftCell="A21"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99"/>
      <c r="E2" s="2"/>
      <c r="F2" s="2"/>
      <c r="G2" s="2"/>
      <c r="H2" s="199"/>
      <c r="I2" s="2"/>
      <c r="J2" s="199"/>
      <c r="K2" s="2"/>
      <c r="L2" s="2"/>
      <c r="M2" s="2"/>
      <c r="N2" s="2"/>
      <c r="O2" s="43" t="s">
        <v>73</v>
      </c>
    </row>
    <row r="3" ht="42" customHeight="1" spans="1:15">
      <c r="A3" s="6" t="str">
        <f>"2025"&amp;"年部门支出预算表"</f>
        <v>2025年部门支出预算表</v>
      </c>
      <c r="B3" s="200"/>
      <c r="C3" s="200"/>
      <c r="D3" s="200"/>
      <c r="E3" s="200"/>
      <c r="F3" s="200"/>
      <c r="G3" s="200"/>
      <c r="H3" s="200"/>
      <c r="I3" s="200"/>
      <c r="J3" s="200"/>
      <c r="K3" s="200"/>
      <c r="L3" s="200"/>
      <c r="M3" s="200"/>
      <c r="N3" s="200"/>
      <c r="O3" s="200"/>
    </row>
    <row r="4" ht="18.75" customHeight="1" spans="1:15">
      <c r="A4" s="201" t="str">
        <f>"单位名称："&amp;"临沧市临翔区民政局"</f>
        <v>单位名称：临沧市临翔区民政局</v>
      </c>
      <c r="B4" s="202"/>
      <c r="C4" s="73"/>
      <c r="D4" s="31"/>
      <c r="E4" s="73"/>
      <c r="F4" s="73"/>
      <c r="G4" s="73"/>
      <c r="H4" s="31"/>
      <c r="I4" s="73"/>
      <c r="J4" s="31"/>
      <c r="K4" s="73"/>
      <c r="L4" s="73"/>
      <c r="M4" s="209"/>
      <c r="N4" s="209"/>
      <c r="O4" s="43" t="s">
        <v>1</v>
      </c>
    </row>
    <row r="5" ht="18.75" customHeight="1" spans="1:15">
      <c r="A5" s="11" t="s">
        <v>74</v>
      </c>
      <c r="B5" s="11" t="s">
        <v>75</v>
      </c>
      <c r="C5" s="11" t="s">
        <v>56</v>
      </c>
      <c r="D5" s="13" t="s">
        <v>59</v>
      </c>
      <c r="E5" s="87" t="s">
        <v>76</v>
      </c>
      <c r="F5" s="162" t="s">
        <v>77</v>
      </c>
      <c r="G5" s="11" t="s">
        <v>60</v>
      </c>
      <c r="H5" s="11" t="s">
        <v>61</v>
      </c>
      <c r="I5" s="11" t="s">
        <v>78</v>
      </c>
      <c r="J5" s="13" t="s">
        <v>79</v>
      </c>
      <c r="K5" s="14"/>
      <c r="L5" s="14"/>
      <c r="M5" s="14"/>
      <c r="N5" s="14"/>
      <c r="O5" s="15"/>
    </row>
    <row r="6" ht="30" customHeight="1" spans="1:15">
      <c r="A6" s="19"/>
      <c r="B6" s="19"/>
      <c r="C6" s="19"/>
      <c r="D6" s="77" t="s">
        <v>58</v>
      </c>
      <c r="E6" s="108" t="s">
        <v>76</v>
      </c>
      <c r="F6" s="108" t="s">
        <v>77</v>
      </c>
      <c r="G6" s="19"/>
      <c r="H6" s="19"/>
      <c r="I6" s="19"/>
      <c r="J6" s="77" t="s">
        <v>58</v>
      </c>
      <c r="K6" s="50" t="s">
        <v>80</v>
      </c>
      <c r="L6" s="50" t="s">
        <v>81</v>
      </c>
      <c r="M6" s="50" t="s">
        <v>82</v>
      </c>
      <c r="N6" s="50" t="s">
        <v>83</v>
      </c>
      <c r="O6" s="50" t="s">
        <v>84</v>
      </c>
    </row>
    <row r="7" ht="18.75" customHeight="1" spans="1:15">
      <c r="A7" s="140">
        <v>1</v>
      </c>
      <c r="B7" s="140">
        <v>2</v>
      </c>
      <c r="C7" s="77">
        <v>3</v>
      </c>
      <c r="D7" s="77">
        <v>4</v>
      </c>
      <c r="E7" s="77">
        <v>5</v>
      </c>
      <c r="F7" s="77">
        <v>6</v>
      </c>
      <c r="G7" s="77">
        <v>7</v>
      </c>
      <c r="H7" s="77">
        <v>8</v>
      </c>
      <c r="I7" s="77">
        <v>9</v>
      </c>
      <c r="J7" s="77">
        <v>10</v>
      </c>
      <c r="K7" s="77">
        <v>11</v>
      </c>
      <c r="L7" s="77">
        <v>12</v>
      </c>
      <c r="M7" s="77">
        <v>13</v>
      </c>
      <c r="N7" s="77">
        <v>14</v>
      </c>
      <c r="O7" s="77">
        <v>15</v>
      </c>
    </row>
    <row r="8" ht="18.75" customHeight="1" spans="1:15">
      <c r="A8" s="158" t="s">
        <v>85</v>
      </c>
      <c r="B8" s="188" t="s">
        <v>86</v>
      </c>
      <c r="C8" s="24">
        <v>41912685.01</v>
      </c>
      <c r="D8" s="24">
        <v>41912685.01</v>
      </c>
      <c r="E8" s="24">
        <v>18724390.71</v>
      </c>
      <c r="F8" s="24">
        <v>23188294.3</v>
      </c>
      <c r="G8" s="24"/>
      <c r="H8" s="24"/>
      <c r="I8" s="24"/>
      <c r="J8" s="24"/>
      <c r="K8" s="24"/>
      <c r="L8" s="24"/>
      <c r="M8" s="24"/>
      <c r="N8" s="24"/>
      <c r="O8" s="24"/>
    </row>
    <row r="9" ht="18.75" customHeight="1" spans="1:15">
      <c r="A9" s="203" t="s">
        <v>87</v>
      </c>
      <c r="B9" s="240" t="s">
        <v>88</v>
      </c>
      <c r="C9" s="24">
        <v>6141359.58</v>
      </c>
      <c r="D9" s="24">
        <v>6141359.58</v>
      </c>
      <c r="E9" s="24">
        <v>5787650.12</v>
      </c>
      <c r="F9" s="24">
        <v>353709.46</v>
      </c>
      <c r="G9" s="24"/>
      <c r="H9" s="24"/>
      <c r="I9" s="24"/>
      <c r="J9" s="24"/>
      <c r="K9" s="24"/>
      <c r="L9" s="24"/>
      <c r="M9" s="24"/>
      <c r="N9" s="24"/>
      <c r="O9" s="24"/>
    </row>
    <row r="10" ht="18.75" customHeight="1" spans="1:15">
      <c r="A10" s="205" t="s">
        <v>89</v>
      </c>
      <c r="B10" s="241" t="s">
        <v>90</v>
      </c>
      <c r="C10" s="24">
        <v>5787650.12</v>
      </c>
      <c r="D10" s="24">
        <v>5787650.12</v>
      </c>
      <c r="E10" s="24">
        <v>5787650.12</v>
      </c>
      <c r="F10" s="24"/>
      <c r="G10" s="24"/>
      <c r="H10" s="24"/>
      <c r="I10" s="24"/>
      <c r="J10" s="24"/>
      <c r="K10" s="24"/>
      <c r="L10" s="24"/>
      <c r="M10" s="24"/>
      <c r="N10" s="24"/>
      <c r="O10" s="24"/>
    </row>
    <row r="11" ht="18.75" customHeight="1" spans="1:15">
      <c r="A11" s="205" t="s">
        <v>91</v>
      </c>
      <c r="B11" s="241" t="s">
        <v>92</v>
      </c>
      <c r="C11" s="24">
        <v>4700</v>
      </c>
      <c r="D11" s="24">
        <v>4700</v>
      </c>
      <c r="E11" s="24"/>
      <c r="F11" s="24">
        <v>4700</v>
      </c>
      <c r="G11" s="24"/>
      <c r="H11" s="24"/>
      <c r="I11" s="24"/>
      <c r="J11" s="24"/>
      <c r="K11" s="24"/>
      <c r="L11" s="24"/>
      <c r="M11" s="24"/>
      <c r="N11" s="24"/>
      <c r="O11" s="24"/>
    </row>
    <row r="12" ht="18.75" customHeight="1" spans="1:15">
      <c r="A12" s="205" t="s">
        <v>93</v>
      </c>
      <c r="B12" s="241" t="s">
        <v>94</v>
      </c>
      <c r="C12" s="24">
        <v>349009.46</v>
      </c>
      <c r="D12" s="24">
        <v>349009.46</v>
      </c>
      <c r="E12" s="24"/>
      <c r="F12" s="24">
        <v>349009.46</v>
      </c>
      <c r="G12" s="24"/>
      <c r="H12" s="24"/>
      <c r="I12" s="24"/>
      <c r="J12" s="24"/>
      <c r="K12" s="24"/>
      <c r="L12" s="24"/>
      <c r="M12" s="24"/>
      <c r="N12" s="24"/>
      <c r="O12" s="24"/>
    </row>
    <row r="13" ht="18.75" customHeight="1" spans="1:15">
      <c r="A13" s="203" t="s">
        <v>95</v>
      </c>
      <c r="B13" s="240" t="s">
        <v>96</v>
      </c>
      <c r="C13" s="24">
        <v>1030134.72</v>
      </c>
      <c r="D13" s="24">
        <v>1030134.72</v>
      </c>
      <c r="E13" s="24">
        <v>1030134.72</v>
      </c>
      <c r="F13" s="24"/>
      <c r="G13" s="24"/>
      <c r="H13" s="24"/>
      <c r="I13" s="24"/>
      <c r="J13" s="24"/>
      <c r="K13" s="24"/>
      <c r="L13" s="24"/>
      <c r="M13" s="24"/>
      <c r="N13" s="24"/>
      <c r="O13" s="24"/>
    </row>
    <row r="14" ht="18.75" customHeight="1" spans="1:15">
      <c r="A14" s="205" t="s">
        <v>97</v>
      </c>
      <c r="B14" s="241" t="s">
        <v>98</v>
      </c>
      <c r="C14" s="24">
        <v>238145.4</v>
      </c>
      <c r="D14" s="24">
        <v>238145.4</v>
      </c>
      <c r="E14" s="24">
        <v>238145.4</v>
      </c>
      <c r="F14" s="24"/>
      <c r="G14" s="24"/>
      <c r="H14" s="24"/>
      <c r="I14" s="24"/>
      <c r="J14" s="24"/>
      <c r="K14" s="24"/>
      <c r="L14" s="24"/>
      <c r="M14" s="24"/>
      <c r="N14" s="24"/>
      <c r="O14" s="24"/>
    </row>
    <row r="15" ht="18.75" customHeight="1" spans="1:15">
      <c r="A15" s="205" t="s">
        <v>99</v>
      </c>
      <c r="B15" s="241" t="s">
        <v>100</v>
      </c>
      <c r="C15" s="24">
        <v>219760.2</v>
      </c>
      <c r="D15" s="24">
        <v>219760.2</v>
      </c>
      <c r="E15" s="24">
        <v>219760.2</v>
      </c>
      <c r="F15" s="24"/>
      <c r="G15" s="24"/>
      <c r="H15" s="24"/>
      <c r="I15" s="24"/>
      <c r="J15" s="24"/>
      <c r="K15" s="24"/>
      <c r="L15" s="24"/>
      <c r="M15" s="24"/>
      <c r="N15" s="24"/>
      <c r="O15" s="24"/>
    </row>
    <row r="16" ht="18.75" customHeight="1" spans="1:15">
      <c r="A16" s="205" t="s">
        <v>101</v>
      </c>
      <c r="B16" s="241" t="s">
        <v>102</v>
      </c>
      <c r="C16" s="24">
        <v>572229.12</v>
      </c>
      <c r="D16" s="24">
        <v>572229.12</v>
      </c>
      <c r="E16" s="24">
        <v>572229.12</v>
      </c>
      <c r="F16" s="24"/>
      <c r="G16" s="24"/>
      <c r="H16" s="24"/>
      <c r="I16" s="24"/>
      <c r="J16" s="24"/>
      <c r="K16" s="24"/>
      <c r="L16" s="24"/>
      <c r="M16" s="24"/>
      <c r="N16" s="24"/>
      <c r="O16" s="24"/>
    </row>
    <row r="17" ht="18.75" customHeight="1" spans="1:15">
      <c r="A17" s="203" t="s">
        <v>103</v>
      </c>
      <c r="B17" s="240" t="s">
        <v>104</v>
      </c>
      <c r="C17" s="24">
        <v>37776</v>
      </c>
      <c r="D17" s="24">
        <v>37776</v>
      </c>
      <c r="E17" s="24">
        <v>37776</v>
      </c>
      <c r="F17" s="24"/>
      <c r="G17" s="24"/>
      <c r="H17" s="24"/>
      <c r="I17" s="24"/>
      <c r="J17" s="24"/>
      <c r="K17" s="24"/>
      <c r="L17" s="24"/>
      <c r="M17" s="24"/>
      <c r="N17" s="24"/>
      <c r="O17" s="24"/>
    </row>
    <row r="18" ht="18.75" customHeight="1" spans="1:15">
      <c r="A18" s="205" t="s">
        <v>105</v>
      </c>
      <c r="B18" s="241" t="s">
        <v>106</v>
      </c>
      <c r="C18" s="24">
        <v>37776</v>
      </c>
      <c r="D18" s="24">
        <v>37776</v>
      </c>
      <c r="E18" s="24">
        <v>37776</v>
      </c>
      <c r="F18" s="24"/>
      <c r="G18" s="24"/>
      <c r="H18" s="24"/>
      <c r="I18" s="24"/>
      <c r="J18" s="24"/>
      <c r="K18" s="24"/>
      <c r="L18" s="24"/>
      <c r="M18" s="24"/>
      <c r="N18" s="24"/>
      <c r="O18" s="24"/>
    </row>
    <row r="19" ht="18.75" customHeight="1" spans="1:15">
      <c r="A19" s="203" t="s">
        <v>107</v>
      </c>
      <c r="B19" s="240" t="s">
        <v>108</v>
      </c>
      <c r="C19" s="24">
        <v>12836284.68</v>
      </c>
      <c r="D19" s="24">
        <v>12836284.68</v>
      </c>
      <c r="E19" s="24">
        <v>3647300</v>
      </c>
      <c r="F19" s="24">
        <v>9188984.68</v>
      </c>
      <c r="G19" s="24"/>
      <c r="H19" s="24"/>
      <c r="I19" s="24"/>
      <c r="J19" s="24"/>
      <c r="K19" s="24"/>
      <c r="L19" s="24"/>
      <c r="M19" s="24"/>
      <c r="N19" s="24"/>
      <c r="O19" s="24"/>
    </row>
    <row r="20" ht="18.75" customHeight="1" spans="1:15">
      <c r="A20" s="205" t="s">
        <v>109</v>
      </c>
      <c r="B20" s="241" t="s">
        <v>110</v>
      </c>
      <c r="C20" s="24">
        <v>190210.68</v>
      </c>
      <c r="D20" s="24">
        <v>190210.68</v>
      </c>
      <c r="E20" s="24"/>
      <c r="F20" s="24">
        <v>190210.68</v>
      </c>
      <c r="G20" s="24"/>
      <c r="H20" s="24"/>
      <c r="I20" s="24"/>
      <c r="J20" s="24"/>
      <c r="K20" s="24"/>
      <c r="L20" s="24"/>
      <c r="M20" s="24"/>
      <c r="N20" s="24"/>
      <c r="O20" s="24"/>
    </row>
    <row r="21" ht="18.75" customHeight="1" spans="1:15">
      <c r="A21" s="205" t="s">
        <v>111</v>
      </c>
      <c r="B21" s="241" t="s">
        <v>112</v>
      </c>
      <c r="C21" s="24">
        <v>5631348</v>
      </c>
      <c r="D21" s="24">
        <v>5631348</v>
      </c>
      <c r="E21" s="24">
        <v>3647300</v>
      </c>
      <c r="F21" s="24">
        <v>1984048</v>
      </c>
      <c r="G21" s="24"/>
      <c r="H21" s="24"/>
      <c r="I21" s="24"/>
      <c r="J21" s="24"/>
      <c r="K21" s="24"/>
      <c r="L21" s="24"/>
      <c r="M21" s="24"/>
      <c r="N21" s="24"/>
      <c r="O21" s="24"/>
    </row>
    <row r="22" ht="18.75" customHeight="1" spans="1:15">
      <c r="A22" s="205" t="s">
        <v>113</v>
      </c>
      <c r="B22" s="241" t="s">
        <v>114</v>
      </c>
      <c r="C22" s="24">
        <v>5404726</v>
      </c>
      <c r="D22" s="24">
        <v>5404726</v>
      </c>
      <c r="E22" s="24"/>
      <c r="F22" s="24">
        <v>5404726</v>
      </c>
      <c r="G22" s="24"/>
      <c r="H22" s="24"/>
      <c r="I22" s="24"/>
      <c r="J22" s="24"/>
      <c r="K22" s="24"/>
      <c r="L22" s="24"/>
      <c r="M22" s="24"/>
      <c r="N22" s="24"/>
      <c r="O22" s="24"/>
    </row>
    <row r="23" ht="18.75" customHeight="1" spans="1:15">
      <c r="A23" s="205" t="s">
        <v>115</v>
      </c>
      <c r="B23" s="241" t="s">
        <v>116</v>
      </c>
      <c r="C23" s="24">
        <v>1610000</v>
      </c>
      <c r="D23" s="24">
        <v>1610000</v>
      </c>
      <c r="E23" s="24"/>
      <c r="F23" s="24">
        <v>1610000</v>
      </c>
      <c r="G23" s="24"/>
      <c r="H23" s="24"/>
      <c r="I23" s="24"/>
      <c r="J23" s="24"/>
      <c r="K23" s="24"/>
      <c r="L23" s="24"/>
      <c r="M23" s="24"/>
      <c r="N23" s="24"/>
      <c r="O23" s="24"/>
    </row>
    <row r="24" ht="18.75" customHeight="1" spans="1:15">
      <c r="A24" s="203" t="s">
        <v>117</v>
      </c>
      <c r="B24" s="240" t="s">
        <v>118</v>
      </c>
      <c r="C24" s="24">
        <v>8204580</v>
      </c>
      <c r="D24" s="24">
        <v>8204580</v>
      </c>
      <c r="E24" s="24">
        <v>8204580</v>
      </c>
      <c r="F24" s="24"/>
      <c r="G24" s="24"/>
      <c r="H24" s="24"/>
      <c r="I24" s="24"/>
      <c r="J24" s="24"/>
      <c r="K24" s="24"/>
      <c r="L24" s="24"/>
      <c r="M24" s="24"/>
      <c r="N24" s="24"/>
      <c r="O24" s="24"/>
    </row>
    <row r="25" ht="18.75" customHeight="1" spans="1:15">
      <c r="A25" s="205" t="s">
        <v>119</v>
      </c>
      <c r="B25" s="241" t="s">
        <v>120</v>
      </c>
      <c r="C25" s="24">
        <v>8204580</v>
      </c>
      <c r="D25" s="24">
        <v>8204580</v>
      </c>
      <c r="E25" s="24">
        <v>8204580</v>
      </c>
      <c r="F25" s="24"/>
      <c r="G25" s="24"/>
      <c r="H25" s="24"/>
      <c r="I25" s="24"/>
      <c r="J25" s="24"/>
      <c r="K25" s="24"/>
      <c r="L25" s="24"/>
      <c r="M25" s="24"/>
      <c r="N25" s="24"/>
      <c r="O25" s="24"/>
    </row>
    <row r="26" ht="18.75" customHeight="1" spans="1:15">
      <c r="A26" s="203" t="s">
        <v>121</v>
      </c>
      <c r="B26" s="240" t="s">
        <v>122</v>
      </c>
      <c r="C26" s="24">
        <v>11026568.88</v>
      </c>
      <c r="D26" s="24">
        <v>11026568.88</v>
      </c>
      <c r="E26" s="24"/>
      <c r="F26" s="24">
        <v>11026568.88</v>
      </c>
      <c r="G26" s="24"/>
      <c r="H26" s="24"/>
      <c r="I26" s="24"/>
      <c r="J26" s="24"/>
      <c r="K26" s="24"/>
      <c r="L26" s="24"/>
      <c r="M26" s="24"/>
      <c r="N26" s="24"/>
      <c r="O26" s="24"/>
    </row>
    <row r="27" ht="18.75" customHeight="1" spans="1:15">
      <c r="A27" s="205" t="s">
        <v>123</v>
      </c>
      <c r="B27" s="241" t="s">
        <v>124</v>
      </c>
      <c r="C27" s="24">
        <v>1866726</v>
      </c>
      <c r="D27" s="24">
        <v>1866726</v>
      </c>
      <c r="E27" s="24"/>
      <c r="F27" s="24">
        <v>1866726</v>
      </c>
      <c r="G27" s="24"/>
      <c r="H27" s="24"/>
      <c r="I27" s="24"/>
      <c r="J27" s="24"/>
      <c r="K27" s="24"/>
      <c r="L27" s="24"/>
      <c r="M27" s="24"/>
      <c r="N27" s="24"/>
      <c r="O27" s="24"/>
    </row>
    <row r="28" ht="18.75" customHeight="1" spans="1:15">
      <c r="A28" s="205" t="s">
        <v>125</v>
      </c>
      <c r="B28" s="241" t="s">
        <v>126</v>
      </c>
      <c r="C28" s="24">
        <v>9159842.88</v>
      </c>
      <c r="D28" s="24">
        <v>9159842.88</v>
      </c>
      <c r="E28" s="24"/>
      <c r="F28" s="24">
        <v>9159842.88</v>
      </c>
      <c r="G28" s="24"/>
      <c r="H28" s="24"/>
      <c r="I28" s="24"/>
      <c r="J28" s="24"/>
      <c r="K28" s="24"/>
      <c r="L28" s="24"/>
      <c r="M28" s="24"/>
      <c r="N28" s="24"/>
      <c r="O28" s="24"/>
    </row>
    <row r="29" ht="18.75" customHeight="1" spans="1:15">
      <c r="A29" s="203" t="s">
        <v>127</v>
      </c>
      <c r="B29" s="240" t="s">
        <v>128</v>
      </c>
      <c r="C29" s="24">
        <v>2614031.28</v>
      </c>
      <c r="D29" s="24">
        <v>2614031.28</v>
      </c>
      <c r="E29" s="24"/>
      <c r="F29" s="24">
        <v>2614031.28</v>
      </c>
      <c r="G29" s="24"/>
      <c r="H29" s="24"/>
      <c r="I29" s="24"/>
      <c r="J29" s="24"/>
      <c r="K29" s="24"/>
      <c r="L29" s="24"/>
      <c r="M29" s="24"/>
      <c r="N29" s="24"/>
      <c r="O29" s="24"/>
    </row>
    <row r="30" ht="18.75" customHeight="1" spans="1:15">
      <c r="A30" s="205" t="s">
        <v>129</v>
      </c>
      <c r="B30" s="241" t="s">
        <v>130</v>
      </c>
      <c r="C30" s="24">
        <v>2614031.28</v>
      </c>
      <c r="D30" s="24">
        <v>2614031.28</v>
      </c>
      <c r="E30" s="24"/>
      <c r="F30" s="24">
        <v>2614031.28</v>
      </c>
      <c r="G30" s="24"/>
      <c r="H30" s="24"/>
      <c r="I30" s="24"/>
      <c r="J30" s="24"/>
      <c r="K30" s="24"/>
      <c r="L30" s="24"/>
      <c r="M30" s="24"/>
      <c r="N30" s="24"/>
      <c r="O30" s="24"/>
    </row>
    <row r="31" ht="18.75" customHeight="1" spans="1:15">
      <c r="A31" s="203" t="s">
        <v>131</v>
      </c>
      <c r="B31" s="240" t="s">
        <v>132</v>
      </c>
      <c r="C31" s="24">
        <v>5000</v>
      </c>
      <c r="D31" s="24">
        <v>5000</v>
      </c>
      <c r="E31" s="24"/>
      <c r="F31" s="24">
        <v>5000</v>
      </c>
      <c r="G31" s="24"/>
      <c r="H31" s="24"/>
      <c r="I31" s="24"/>
      <c r="J31" s="24"/>
      <c r="K31" s="24"/>
      <c r="L31" s="24"/>
      <c r="M31" s="24"/>
      <c r="N31" s="24"/>
      <c r="O31" s="24"/>
    </row>
    <row r="32" ht="18.75" customHeight="1" spans="1:15">
      <c r="A32" s="205" t="s">
        <v>133</v>
      </c>
      <c r="B32" s="241" t="s">
        <v>134</v>
      </c>
      <c r="C32" s="24">
        <v>5000</v>
      </c>
      <c r="D32" s="24">
        <v>5000</v>
      </c>
      <c r="E32" s="24"/>
      <c r="F32" s="24">
        <v>5000</v>
      </c>
      <c r="G32" s="24"/>
      <c r="H32" s="24"/>
      <c r="I32" s="24"/>
      <c r="J32" s="24"/>
      <c r="K32" s="24"/>
      <c r="L32" s="24"/>
      <c r="M32" s="24"/>
      <c r="N32" s="24"/>
      <c r="O32" s="24"/>
    </row>
    <row r="33" ht="18.75" customHeight="1" spans="1:15">
      <c r="A33" s="203" t="s">
        <v>135</v>
      </c>
      <c r="B33" s="240" t="s">
        <v>136</v>
      </c>
      <c r="C33" s="24">
        <v>16949.87</v>
      </c>
      <c r="D33" s="24">
        <v>16949.87</v>
      </c>
      <c r="E33" s="24">
        <v>16949.87</v>
      </c>
      <c r="F33" s="24"/>
      <c r="G33" s="24"/>
      <c r="H33" s="24"/>
      <c r="I33" s="24"/>
      <c r="J33" s="24"/>
      <c r="K33" s="24"/>
      <c r="L33" s="24"/>
      <c r="M33" s="24"/>
      <c r="N33" s="24"/>
      <c r="O33" s="24"/>
    </row>
    <row r="34" ht="18.75" customHeight="1" spans="1:15">
      <c r="A34" s="205" t="s">
        <v>137</v>
      </c>
      <c r="B34" s="241" t="s">
        <v>136</v>
      </c>
      <c r="C34" s="24">
        <v>16949.87</v>
      </c>
      <c r="D34" s="24">
        <v>16949.87</v>
      </c>
      <c r="E34" s="24">
        <v>16949.87</v>
      </c>
      <c r="F34" s="24"/>
      <c r="G34" s="24"/>
      <c r="H34" s="24"/>
      <c r="I34" s="24"/>
      <c r="J34" s="24"/>
      <c r="K34" s="24"/>
      <c r="L34" s="24"/>
      <c r="M34" s="24"/>
      <c r="N34" s="24"/>
      <c r="O34" s="24"/>
    </row>
    <row r="35" ht="18.75" customHeight="1" spans="1:15">
      <c r="A35" s="158" t="s">
        <v>138</v>
      </c>
      <c r="B35" s="188" t="s">
        <v>139</v>
      </c>
      <c r="C35" s="24">
        <v>432553.66</v>
      </c>
      <c r="D35" s="24">
        <v>432553.66</v>
      </c>
      <c r="E35" s="24">
        <v>432553.66</v>
      </c>
      <c r="F35" s="24"/>
      <c r="G35" s="24"/>
      <c r="H35" s="24"/>
      <c r="I35" s="24"/>
      <c r="J35" s="24"/>
      <c r="K35" s="24"/>
      <c r="L35" s="24"/>
      <c r="M35" s="24"/>
      <c r="N35" s="24"/>
      <c r="O35" s="24"/>
    </row>
    <row r="36" ht="18.75" customHeight="1" spans="1:15">
      <c r="A36" s="203" t="s">
        <v>140</v>
      </c>
      <c r="B36" s="240" t="s">
        <v>141</v>
      </c>
      <c r="C36" s="24">
        <v>432553.66</v>
      </c>
      <c r="D36" s="24">
        <v>432553.66</v>
      </c>
      <c r="E36" s="24">
        <v>432553.66</v>
      </c>
      <c r="F36" s="24"/>
      <c r="G36" s="24"/>
      <c r="H36" s="24"/>
      <c r="I36" s="24"/>
      <c r="J36" s="24"/>
      <c r="K36" s="24"/>
      <c r="L36" s="24"/>
      <c r="M36" s="24"/>
      <c r="N36" s="24"/>
      <c r="O36" s="24"/>
    </row>
    <row r="37" ht="18.75" customHeight="1" spans="1:15">
      <c r="A37" s="205" t="s">
        <v>142</v>
      </c>
      <c r="B37" s="241" t="s">
        <v>143</v>
      </c>
      <c r="C37" s="24">
        <v>124392.85</v>
      </c>
      <c r="D37" s="24">
        <v>124392.85</v>
      </c>
      <c r="E37" s="24">
        <v>124392.85</v>
      </c>
      <c r="F37" s="24"/>
      <c r="G37" s="24"/>
      <c r="H37" s="24"/>
      <c r="I37" s="24"/>
      <c r="J37" s="24"/>
      <c r="K37" s="24"/>
      <c r="L37" s="24"/>
      <c r="M37" s="24"/>
      <c r="N37" s="24"/>
      <c r="O37" s="24"/>
    </row>
    <row r="38" ht="18.75" customHeight="1" spans="1:15">
      <c r="A38" s="205" t="s">
        <v>144</v>
      </c>
      <c r="B38" s="241" t="s">
        <v>145</v>
      </c>
      <c r="C38" s="24">
        <v>129533.82</v>
      </c>
      <c r="D38" s="24">
        <v>129533.82</v>
      </c>
      <c r="E38" s="24">
        <v>129533.82</v>
      </c>
      <c r="F38" s="24"/>
      <c r="G38" s="24"/>
      <c r="H38" s="24"/>
      <c r="I38" s="24"/>
      <c r="J38" s="24"/>
      <c r="K38" s="24"/>
      <c r="L38" s="24"/>
      <c r="M38" s="24"/>
      <c r="N38" s="24"/>
      <c r="O38" s="24"/>
    </row>
    <row r="39" ht="18.75" customHeight="1" spans="1:15">
      <c r="A39" s="205" t="s">
        <v>146</v>
      </c>
      <c r="B39" s="241" t="s">
        <v>147</v>
      </c>
      <c r="C39" s="24">
        <v>158022.13</v>
      </c>
      <c r="D39" s="24">
        <v>158022.13</v>
      </c>
      <c r="E39" s="24">
        <v>158022.13</v>
      </c>
      <c r="F39" s="24"/>
      <c r="G39" s="24"/>
      <c r="H39" s="24"/>
      <c r="I39" s="24"/>
      <c r="J39" s="24"/>
      <c r="K39" s="24"/>
      <c r="L39" s="24"/>
      <c r="M39" s="24"/>
      <c r="N39" s="24"/>
      <c r="O39" s="24"/>
    </row>
    <row r="40" ht="18.75" customHeight="1" spans="1:15">
      <c r="A40" s="205" t="s">
        <v>148</v>
      </c>
      <c r="B40" s="241" t="s">
        <v>149</v>
      </c>
      <c r="C40" s="24">
        <v>20604.86</v>
      </c>
      <c r="D40" s="24">
        <v>20604.86</v>
      </c>
      <c r="E40" s="24">
        <v>20604.86</v>
      </c>
      <c r="F40" s="24"/>
      <c r="G40" s="24"/>
      <c r="H40" s="24"/>
      <c r="I40" s="24"/>
      <c r="J40" s="24"/>
      <c r="K40" s="24"/>
      <c r="L40" s="24"/>
      <c r="M40" s="24"/>
      <c r="N40" s="24"/>
      <c r="O40" s="24"/>
    </row>
    <row r="41" ht="18.75" customHeight="1" spans="1:15">
      <c r="A41" s="158" t="s">
        <v>150</v>
      </c>
      <c r="B41" s="188" t="s">
        <v>151</v>
      </c>
      <c r="C41" s="24">
        <v>429171.84</v>
      </c>
      <c r="D41" s="24">
        <v>429171.84</v>
      </c>
      <c r="E41" s="24">
        <v>429171.84</v>
      </c>
      <c r="F41" s="24"/>
      <c r="G41" s="24"/>
      <c r="H41" s="24"/>
      <c r="I41" s="24"/>
      <c r="J41" s="24"/>
      <c r="K41" s="24"/>
      <c r="L41" s="24"/>
      <c r="M41" s="24"/>
      <c r="N41" s="24"/>
      <c r="O41" s="24"/>
    </row>
    <row r="42" ht="18.75" customHeight="1" spans="1:15">
      <c r="A42" s="203" t="s">
        <v>152</v>
      </c>
      <c r="B42" s="240" t="s">
        <v>153</v>
      </c>
      <c r="C42" s="24">
        <v>429171.84</v>
      </c>
      <c r="D42" s="24">
        <v>429171.84</v>
      </c>
      <c r="E42" s="24">
        <v>429171.84</v>
      </c>
      <c r="F42" s="24"/>
      <c r="G42" s="24"/>
      <c r="H42" s="24"/>
      <c r="I42" s="24"/>
      <c r="J42" s="24"/>
      <c r="K42" s="24"/>
      <c r="L42" s="24"/>
      <c r="M42" s="24"/>
      <c r="N42" s="24"/>
      <c r="O42" s="24"/>
    </row>
    <row r="43" ht="18.75" customHeight="1" spans="1:15">
      <c r="A43" s="205" t="s">
        <v>154</v>
      </c>
      <c r="B43" s="241" t="s">
        <v>155</v>
      </c>
      <c r="C43" s="24">
        <v>429171.84</v>
      </c>
      <c r="D43" s="24">
        <v>429171.84</v>
      </c>
      <c r="E43" s="24">
        <v>429171.84</v>
      </c>
      <c r="F43" s="24"/>
      <c r="G43" s="24"/>
      <c r="H43" s="24"/>
      <c r="I43" s="24"/>
      <c r="J43" s="24"/>
      <c r="K43" s="24"/>
      <c r="L43" s="24"/>
      <c r="M43" s="24"/>
      <c r="N43" s="24"/>
      <c r="O43" s="24"/>
    </row>
    <row r="44" ht="18.75" customHeight="1" spans="1:15">
      <c r="A44" s="158" t="s">
        <v>156</v>
      </c>
      <c r="B44" s="188" t="s">
        <v>84</v>
      </c>
      <c r="C44" s="24">
        <v>9724516</v>
      </c>
      <c r="D44" s="24"/>
      <c r="E44" s="24"/>
      <c r="F44" s="24"/>
      <c r="G44" s="24">
        <v>8824676</v>
      </c>
      <c r="H44" s="24"/>
      <c r="I44" s="24"/>
      <c r="J44" s="24">
        <v>899840</v>
      </c>
      <c r="K44" s="24"/>
      <c r="L44" s="24"/>
      <c r="M44" s="24"/>
      <c r="N44" s="24"/>
      <c r="O44" s="24">
        <v>899840</v>
      </c>
    </row>
    <row r="45" ht="18.75" customHeight="1" spans="1:15">
      <c r="A45" s="203" t="s">
        <v>157</v>
      </c>
      <c r="B45" s="240" t="s">
        <v>158</v>
      </c>
      <c r="C45" s="24">
        <v>8824676</v>
      </c>
      <c r="D45" s="24"/>
      <c r="E45" s="24"/>
      <c r="F45" s="24"/>
      <c r="G45" s="24">
        <v>8824676</v>
      </c>
      <c r="H45" s="24"/>
      <c r="I45" s="24"/>
      <c r="J45" s="24"/>
      <c r="K45" s="24"/>
      <c r="L45" s="24"/>
      <c r="M45" s="24"/>
      <c r="N45" s="24"/>
      <c r="O45" s="24"/>
    </row>
    <row r="46" ht="18.75" customHeight="1" spans="1:15">
      <c r="A46" s="205" t="s">
        <v>159</v>
      </c>
      <c r="B46" s="241" t="s">
        <v>160</v>
      </c>
      <c r="C46" s="24">
        <v>8408476</v>
      </c>
      <c r="D46" s="24"/>
      <c r="E46" s="24"/>
      <c r="F46" s="24"/>
      <c r="G46" s="24">
        <v>8408476</v>
      </c>
      <c r="H46" s="24"/>
      <c r="I46" s="24"/>
      <c r="J46" s="24"/>
      <c r="K46" s="24"/>
      <c r="L46" s="24"/>
      <c r="M46" s="24"/>
      <c r="N46" s="24"/>
      <c r="O46" s="24"/>
    </row>
    <row r="47" ht="18.75" customHeight="1" spans="1:15">
      <c r="A47" s="205" t="s">
        <v>161</v>
      </c>
      <c r="B47" s="241" t="s">
        <v>162</v>
      </c>
      <c r="C47" s="24">
        <v>416200</v>
      </c>
      <c r="D47" s="24"/>
      <c r="E47" s="24"/>
      <c r="F47" s="24"/>
      <c r="G47" s="24">
        <v>416200</v>
      </c>
      <c r="H47" s="24"/>
      <c r="I47" s="24"/>
      <c r="J47" s="24"/>
      <c r="K47" s="24"/>
      <c r="L47" s="24"/>
      <c r="M47" s="24"/>
      <c r="N47" s="24"/>
      <c r="O47" s="24"/>
    </row>
    <row r="48" ht="18.75" customHeight="1" spans="1:15">
      <c r="A48" s="203" t="s">
        <v>163</v>
      </c>
      <c r="B48" s="240" t="s">
        <v>84</v>
      </c>
      <c r="C48" s="24">
        <v>899840</v>
      </c>
      <c r="D48" s="24"/>
      <c r="E48" s="24"/>
      <c r="F48" s="24"/>
      <c r="G48" s="24"/>
      <c r="H48" s="24"/>
      <c r="I48" s="24"/>
      <c r="J48" s="24">
        <v>899840</v>
      </c>
      <c r="K48" s="24"/>
      <c r="L48" s="24"/>
      <c r="M48" s="24"/>
      <c r="N48" s="24"/>
      <c r="O48" s="24">
        <v>899840</v>
      </c>
    </row>
    <row r="49" ht="18.75" customHeight="1" spans="1:15">
      <c r="A49" s="205" t="s">
        <v>164</v>
      </c>
      <c r="B49" s="241" t="s">
        <v>84</v>
      </c>
      <c r="C49" s="24">
        <v>899840</v>
      </c>
      <c r="D49" s="24"/>
      <c r="E49" s="24"/>
      <c r="F49" s="24"/>
      <c r="G49" s="24"/>
      <c r="H49" s="24"/>
      <c r="I49" s="24"/>
      <c r="J49" s="24">
        <v>899840</v>
      </c>
      <c r="K49" s="24"/>
      <c r="L49" s="24"/>
      <c r="M49" s="24"/>
      <c r="N49" s="24"/>
      <c r="O49" s="24">
        <v>899840</v>
      </c>
    </row>
    <row r="50" ht="18.75" customHeight="1" spans="1:15">
      <c r="A50" s="207" t="s">
        <v>165</v>
      </c>
      <c r="B50" s="208" t="s">
        <v>165</v>
      </c>
      <c r="C50" s="24">
        <v>52498926.51</v>
      </c>
      <c r="D50" s="24">
        <v>42774410.51</v>
      </c>
      <c r="E50" s="24">
        <v>19586116.21</v>
      </c>
      <c r="F50" s="24">
        <v>23188294.3</v>
      </c>
      <c r="G50" s="24">
        <v>8824676</v>
      </c>
      <c r="H50" s="24"/>
      <c r="I50" s="24"/>
      <c r="J50" s="24">
        <v>899840</v>
      </c>
      <c r="K50" s="24"/>
      <c r="L50" s="24"/>
      <c r="M50" s="24"/>
      <c r="N50" s="24"/>
      <c r="O50" s="24">
        <v>899840</v>
      </c>
    </row>
  </sheetData>
  <mergeCells count="11">
    <mergeCell ref="A3:O3"/>
    <mergeCell ref="A4:L4"/>
    <mergeCell ref="D5:F5"/>
    <mergeCell ref="J5:O5"/>
    <mergeCell ref="A50:B50"/>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3" t="s">
        <v>166</v>
      </c>
    </row>
    <row r="3" ht="36" customHeight="1" spans="1:4">
      <c r="A3" s="6" t="str">
        <f>"2025"&amp;"年部门财政拨款收支预算总表"</f>
        <v>2025年部门财政拨款收支预算总表</v>
      </c>
      <c r="B3" s="186"/>
      <c r="C3" s="186"/>
      <c r="D3" s="186"/>
    </row>
    <row r="4" ht="18.75" customHeight="1" spans="1:4">
      <c r="A4" s="8" t="str">
        <f>"单位名称："&amp;"临沧市临翔区民政局"</f>
        <v>单位名称：临沧市临翔区民政局</v>
      </c>
      <c r="B4" s="187"/>
      <c r="C4" s="187"/>
      <c r="D4" s="43" t="s">
        <v>1</v>
      </c>
    </row>
    <row r="5" ht="18.75" customHeight="1" spans="1:4">
      <c r="A5" s="13" t="s">
        <v>2</v>
      </c>
      <c r="B5" s="15"/>
      <c r="C5" s="13" t="s">
        <v>3</v>
      </c>
      <c r="D5" s="15"/>
    </row>
    <row r="6" ht="18.75" customHeight="1" spans="1:4">
      <c r="A6" s="32" t="s">
        <v>4</v>
      </c>
      <c r="B6" s="127" t="str">
        <f t="shared" ref="B6:D6" si="0">"2025"&amp;"年预算数"</f>
        <v>2025年预算数</v>
      </c>
      <c r="C6" s="32" t="s">
        <v>167</v>
      </c>
      <c r="D6" s="127" t="str">
        <f t="shared" si="0"/>
        <v>2025年预算数</v>
      </c>
    </row>
    <row r="7" ht="18.75" customHeight="1" spans="1:4">
      <c r="A7" s="34"/>
      <c r="B7" s="19"/>
      <c r="C7" s="34"/>
      <c r="D7" s="19"/>
    </row>
    <row r="8" ht="18.75" customHeight="1" spans="1:4">
      <c r="A8" s="188" t="s">
        <v>168</v>
      </c>
      <c r="B8" s="24">
        <v>41094001.05</v>
      </c>
      <c r="C8" s="23" t="s">
        <v>169</v>
      </c>
      <c r="D8" s="24">
        <v>51599086.51</v>
      </c>
    </row>
    <row r="9" ht="18.75" customHeight="1" spans="1:4">
      <c r="A9" s="189" t="s">
        <v>170</v>
      </c>
      <c r="B9" s="24">
        <v>41094001.05</v>
      </c>
      <c r="C9" s="23" t="s">
        <v>171</v>
      </c>
      <c r="D9" s="24"/>
    </row>
    <row r="10" ht="18.75" customHeight="1" spans="1:4">
      <c r="A10" s="189" t="s">
        <v>172</v>
      </c>
      <c r="B10" s="24"/>
      <c r="C10" s="23" t="s">
        <v>173</v>
      </c>
      <c r="D10" s="24"/>
    </row>
    <row r="11" ht="18.75" customHeight="1" spans="1:4">
      <c r="A11" s="189" t="s">
        <v>174</v>
      </c>
      <c r="B11" s="24"/>
      <c r="C11" s="23" t="s">
        <v>175</v>
      </c>
      <c r="D11" s="24"/>
    </row>
    <row r="12" ht="18.75" customHeight="1" spans="1:4">
      <c r="A12" s="190" t="s">
        <v>176</v>
      </c>
      <c r="B12" s="24">
        <v>10505085.46</v>
      </c>
      <c r="C12" s="191" t="s">
        <v>177</v>
      </c>
      <c r="D12" s="24"/>
    </row>
    <row r="13" ht="18.75" customHeight="1" spans="1:4">
      <c r="A13" s="192" t="s">
        <v>170</v>
      </c>
      <c r="B13" s="24">
        <v>1680409.46</v>
      </c>
      <c r="C13" s="193" t="s">
        <v>178</v>
      </c>
      <c r="D13" s="24"/>
    </row>
    <row r="14" ht="18.75" customHeight="1" spans="1:4">
      <c r="A14" s="192" t="s">
        <v>172</v>
      </c>
      <c r="B14" s="24">
        <v>8824676</v>
      </c>
      <c r="C14" s="193" t="s">
        <v>179</v>
      </c>
      <c r="D14" s="24"/>
    </row>
    <row r="15" ht="18.75" customHeight="1" spans="1:4">
      <c r="A15" s="192" t="s">
        <v>174</v>
      </c>
      <c r="B15" s="24"/>
      <c r="C15" s="193" t="s">
        <v>180</v>
      </c>
      <c r="D15" s="24"/>
    </row>
    <row r="16" ht="18.75" customHeight="1" spans="1:4">
      <c r="A16" s="192" t="s">
        <v>26</v>
      </c>
      <c r="B16" s="24"/>
      <c r="C16" s="193" t="s">
        <v>181</v>
      </c>
      <c r="D16" s="24">
        <v>41912685.01</v>
      </c>
    </row>
    <row r="17" ht="18.75" customHeight="1" spans="1:4">
      <c r="A17" s="192" t="s">
        <v>26</v>
      </c>
      <c r="B17" s="24" t="s">
        <v>26</v>
      </c>
      <c r="C17" s="193" t="s">
        <v>182</v>
      </c>
      <c r="D17" s="24">
        <v>432553.66</v>
      </c>
    </row>
    <row r="18" ht="18.75" customHeight="1" spans="1:4">
      <c r="A18" s="194" t="s">
        <v>26</v>
      </c>
      <c r="B18" s="24" t="s">
        <v>26</v>
      </c>
      <c r="C18" s="193" t="s">
        <v>183</v>
      </c>
      <c r="D18" s="24"/>
    </row>
    <row r="19" ht="18.75" customHeight="1" spans="1:4">
      <c r="A19" s="194" t="s">
        <v>26</v>
      </c>
      <c r="B19" s="24" t="s">
        <v>26</v>
      </c>
      <c r="C19" s="193" t="s">
        <v>184</v>
      </c>
      <c r="D19" s="24"/>
    </row>
    <row r="20" ht="18.75" customHeight="1" spans="1:4">
      <c r="A20" s="195" t="s">
        <v>26</v>
      </c>
      <c r="B20" s="24" t="s">
        <v>26</v>
      </c>
      <c r="C20" s="193" t="s">
        <v>185</v>
      </c>
      <c r="D20" s="24"/>
    </row>
    <row r="21" ht="18.75" customHeight="1" spans="1:4">
      <c r="A21" s="195" t="s">
        <v>26</v>
      </c>
      <c r="B21" s="24" t="s">
        <v>26</v>
      </c>
      <c r="C21" s="193" t="s">
        <v>186</v>
      </c>
      <c r="D21" s="24"/>
    </row>
    <row r="22" ht="18.75" customHeight="1" spans="1:4">
      <c r="A22" s="195" t="s">
        <v>26</v>
      </c>
      <c r="B22" s="24" t="s">
        <v>26</v>
      </c>
      <c r="C22" s="193" t="s">
        <v>187</v>
      </c>
      <c r="D22" s="24"/>
    </row>
    <row r="23" ht="18.75" customHeight="1" spans="1:4">
      <c r="A23" s="195" t="s">
        <v>26</v>
      </c>
      <c r="B23" s="24" t="s">
        <v>26</v>
      </c>
      <c r="C23" s="193" t="s">
        <v>188</v>
      </c>
      <c r="D23" s="24"/>
    </row>
    <row r="24" ht="18.75" customHeight="1" spans="1:4">
      <c r="A24" s="195" t="s">
        <v>26</v>
      </c>
      <c r="B24" s="24" t="s">
        <v>26</v>
      </c>
      <c r="C24" s="193" t="s">
        <v>189</v>
      </c>
      <c r="D24" s="24"/>
    </row>
    <row r="25" ht="18.75" customHeight="1" spans="1:4">
      <c r="A25" s="195" t="s">
        <v>26</v>
      </c>
      <c r="B25" s="24" t="s">
        <v>26</v>
      </c>
      <c r="C25" s="193" t="s">
        <v>190</v>
      </c>
      <c r="D25" s="24"/>
    </row>
    <row r="26" ht="18.75" customHeight="1" spans="1:4">
      <c r="A26" s="195" t="s">
        <v>26</v>
      </c>
      <c r="B26" s="24" t="s">
        <v>26</v>
      </c>
      <c r="C26" s="193" t="s">
        <v>191</v>
      </c>
      <c r="D26" s="24"/>
    </row>
    <row r="27" ht="18.75" customHeight="1" spans="1:4">
      <c r="A27" s="195" t="s">
        <v>26</v>
      </c>
      <c r="B27" s="24" t="s">
        <v>26</v>
      </c>
      <c r="C27" s="193" t="s">
        <v>192</v>
      </c>
      <c r="D27" s="24">
        <v>429171.84</v>
      </c>
    </row>
    <row r="28" ht="18.75" customHeight="1" spans="1:4">
      <c r="A28" s="195" t="s">
        <v>26</v>
      </c>
      <c r="B28" s="24" t="s">
        <v>26</v>
      </c>
      <c r="C28" s="193" t="s">
        <v>193</v>
      </c>
      <c r="D28" s="24"/>
    </row>
    <row r="29" ht="18.75" customHeight="1" spans="1:4">
      <c r="A29" s="195" t="s">
        <v>26</v>
      </c>
      <c r="B29" s="24" t="s">
        <v>26</v>
      </c>
      <c r="C29" s="193" t="s">
        <v>194</v>
      </c>
      <c r="D29" s="24"/>
    </row>
    <row r="30" ht="18.75" customHeight="1" spans="1:4">
      <c r="A30" s="195" t="s">
        <v>26</v>
      </c>
      <c r="B30" s="24" t="s">
        <v>26</v>
      </c>
      <c r="C30" s="193" t="s">
        <v>195</v>
      </c>
      <c r="D30" s="24"/>
    </row>
    <row r="31" ht="18.75" customHeight="1" spans="1:4">
      <c r="A31" s="195" t="s">
        <v>26</v>
      </c>
      <c r="B31" s="24" t="s">
        <v>26</v>
      </c>
      <c r="C31" s="193" t="s">
        <v>196</v>
      </c>
      <c r="D31" s="24"/>
    </row>
    <row r="32" ht="18.75" customHeight="1" spans="1:4">
      <c r="A32" s="196" t="s">
        <v>26</v>
      </c>
      <c r="B32" s="24" t="s">
        <v>26</v>
      </c>
      <c r="C32" s="193" t="s">
        <v>197</v>
      </c>
      <c r="D32" s="24">
        <v>8824676</v>
      </c>
    </row>
    <row r="33" ht="18.75" customHeight="1" spans="1:4">
      <c r="A33" s="196" t="s">
        <v>26</v>
      </c>
      <c r="B33" s="24" t="s">
        <v>26</v>
      </c>
      <c r="C33" s="193" t="s">
        <v>198</v>
      </c>
      <c r="D33" s="24"/>
    </row>
    <row r="34" ht="18.75" customHeight="1" spans="1:4">
      <c r="A34" s="196" t="s">
        <v>26</v>
      </c>
      <c r="B34" s="24" t="s">
        <v>26</v>
      </c>
      <c r="C34" s="193" t="s">
        <v>199</v>
      </c>
      <c r="D34" s="24"/>
    </row>
    <row r="35" ht="18.75" customHeight="1" spans="1:4">
      <c r="A35" s="196"/>
      <c r="B35" s="24"/>
      <c r="C35" s="193" t="s">
        <v>200</v>
      </c>
      <c r="D35" s="24"/>
    </row>
    <row r="36" ht="18.75" customHeight="1" spans="1:4">
      <c r="A36" s="196" t="s">
        <v>26</v>
      </c>
      <c r="B36" s="24" t="s">
        <v>26</v>
      </c>
      <c r="C36" s="193" t="s">
        <v>201</v>
      </c>
      <c r="D36" s="24"/>
    </row>
    <row r="37" ht="18.75" customHeight="1" spans="1:4">
      <c r="A37" s="63" t="s">
        <v>202</v>
      </c>
      <c r="B37" s="197">
        <v>51599086.51</v>
      </c>
      <c r="C37" s="198" t="s">
        <v>52</v>
      </c>
      <c r="D37" s="197">
        <v>51599086.51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showZeros="0" workbookViewId="0">
      <pane ySplit="1" topLeftCell="A14"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77"/>
      <c r="F2" s="68"/>
      <c r="G2" s="43" t="s">
        <v>203</v>
      </c>
    </row>
    <row r="3" ht="39" customHeight="1" spans="1:7">
      <c r="A3" s="6" t="str">
        <f>"2025"&amp;"年一般公共预算支出预算表（按功能科目分类）"</f>
        <v>2025年一般公共预算支出预算表（按功能科目分类）</v>
      </c>
      <c r="B3" s="178"/>
      <c r="C3" s="178"/>
      <c r="D3" s="178"/>
      <c r="E3" s="178"/>
      <c r="F3" s="178"/>
      <c r="G3" s="178"/>
    </row>
    <row r="4" ht="18" customHeight="1" spans="1:7">
      <c r="A4" s="179" t="str">
        <f>"单位名称："&amp;"临沧市临翔区民政局"</f>
        <v>单位名称：临沧市临翔区民政局</v>
      </c>
      <c r="B4" s="30"/>
      <c r="C4" s="31"/>
      <c r="D4" s="31"/>
      <c r="E4" s="31"/>
      <c r="F4" s="122"/>
      <c r="G4" s="43" t="s">
        <v>1</v>
      </c>
    </row>
    <row r="5" ht="20.25" customHeight="1" spans="1:7">
      <c r="A5" s="180" t="s">
        <v>204</v>
      </c>
      <c r="B5" s="181"/>
      <c r="C5" s="127" t="s">
        <v>56</v>
      </c>
      <c r="D5" s="156" t="s">
        <v>76</v>
      </c>
      <c r="E5" s="14"/>
      <c r="F5" s="15"/>
      <c r="G5" s="146" t="s">
        <v>77</v>
      </c>
    </row>
    <row r="6" ht="20.25" customHeight="1" spans="1:7">
      <c r="A6" s="182" t="s">
        <v>74</v>
      </c>
      <c r="B6" s="182" t="s">
        <v>75</v>
      </c>
      <c r="C6" s="34"/>
      <c r="D6" s="77" t="s">
        <v>58</v>
      </c>
      <c r="E6" s="77" t="s">
        <v>205</v>
      </c>
      <c r="F6" s="77" t="s">
        <v>206</v>
      </c>
      <c r="G6" s="110"/>
    </row>
    <row r="7" ht="19.5" customHeight="1" spans="1:7">
      <c r="A7" s="182" t="s">
        <v>207</v>
      </c>
      <c r="B7" s="182" t="s">
        <v>208</v>
      </c>
      <c r="C7" s="182" t="s">
        <v>209</v>
      </c>
      <c r="D7" s="77">
        <v>4</v>
      </c>
      <c r="E7" s="183" t="s">
        <v>210</v>
      </c>
      <c r="F7" s="183" t="s">
        <v>211</v>
      </c>
      <c r="G7" s="182" t="s">
        <v>212</v>
      </c>
    </row>
    <row r="8" ht="18" customHeight="1" spans="1:7">
      <c r="A8" s="36" t="s">
        <v>85</v>
      </c>
      <c r="B8" s="36" t="s">
        <v>86</v>
      </c>
      <c r="C8" s="24">
        <v>41912685.01</v>
      </c>
      <c r="D8" s="24">
        <v>18724390.71</v>
      </c>
      <c r="E8" s="24">
        <v>18319214.59</v>
      </c>
      <c r="F8" s="24">
        <v>405176.12</v>
      </c>
      <c r="G8" s="24">
        <v>23188294.3</v>
      </c>
    </row>
    <row r="9" ht="18" customHeight="1" spans="1:7">
      <c r="A9" s="141" t="s">
        <v>87</v>
      </c>
      <c r="B9" s="141" t="s">
        <v>88</v>
      </c>
      <c r="C9" s="24">
        <v>6141359.58</v>
      </c>
      <c r="D9" s="24">
        <v>5787650.12</v>
      </c>
      <c r="E9" s="24">
        <v>5382474</v>
      </c>
      <c r="F9" s="24">
        <v>405176.12</v>
      </c>
      <c r="G9" s="24">
        <v>353709.46</v>
      </c>
    </row>
    <row r="10" ht="18" customHeight="1" spans="1:7">
      <c r="A10" s="142" t="s">
        <v>89</v>
      </c>
      <c r="B10" s="142" t="s">
        <v>90</v>
      </c>
      <c r="C10" s="24">
        <v>5787650.12</v>
      </c>
      <c r="D10" s="24">
        <v>5787650.12</v>
      </c>
      <c r="E10" s="24">
        <v>5382474</v>
      </c>
      <c r="F10" s="24">
        <v>405176.12</v>
      </c>
      <c r="G10" s="24"/>
    </row>
    <row r="11" ht="18" customHeight="1" spans="1:7">
      <c r="A11" s="142" t="s">
        <v>91</v>
      </c>
      <c r="B11" s="142" t="s">
        <v>92</v>
      </c>
      <c r="C11" s="24">
        <v>4700</v>
      </c>
      <c r="D11" s="24"/>
      <c r="E11" s="24"/>
      <c r="F11" s="24"/>
      <c r="G11" s="24">
        <v>4700</v>
      </c>
    </row>
    <row r="12" ht="18" customHeight="1" spans="1:7">
      <c r="A12" s="142" t="s">
        <v>93</v>
      </c>
      <c r="B12" s="142" t="s">
        <v>94</v>
      </c>
      <c r="C12" s="24">
        <v>349009.46</v>
      </c>
      <c r="D12" s="24"/>
      <c r="E12" s="24"/>
      <c r="F12" s="24"/>
      <c r="G12" s="24">
        <v>349009.46</v>
      </c>
    </row>
    <row r="13" ht="18" customHeight="1" spans="1:7">
      <c r="A13" s="141" t="s">
        <v>95</v>
      </c>
      <c r="B13" s="141" t="s">
        <v>96</v>
      </c>
      <c r="C13" s="24">
        <v>1030134.72</v>
      </c>
      <c r="D13" s="24">
        <v>1030134.72</v>
      </c>
      <c r="E13" s="24">
        <v>1030134.72</v>
      </c>
      <c r="F13" s="24"/>
      <c r="G13" s="24"/>
    </row>
    <row r="14" ht="18" customHeight="1" spans="1:7">
      <c r="A14" s="142" t="s">
        <v>97</v>
      </c>
      <c r="B14" s="142" t="s">
        <v>98</v>
      </c>
      <c r="C14" s="24">
        <v>238145.4</v>
      </c>
      <c r="D14" s="24">
        <v>238145.4</v>
      </c>
      <c r="E14" s="24">
        <v>238145.4</v>
      </c>
      <c r="F14" s="24"/>
      <c r="G14" s="24"/>
    </row>
    <row r="15" ht="18" customHeight="1" spans="1:7">
      <c r="A15" s="142" t="s">
        <v>99</v>
      </c>
      <c r="B15" s="142" t="s">
        <v>100</v>
      </c>
      <c r="C15" s="24">
        <v>219760.2</v>
      </c>
      <c r="D15" s="24">
        <v>219760.2</v>
      </c>
      <c r="E15" s="24">
        <v>219760.2</v>
      </c>
      <c r="F15" s="24"/>
      <c r="G15" s="24"/>
    </row>
    <row r="16" ht="18" customHeight="1" spans="1:7">
      <c r="A16" s="142" t="s">
        <v>101</v>
      </c>
      <c r="B16" s="142" t="s">
        <v>102</v>
      </c>
      <c r="C16" s="24">
        <v>572229.12</v>
      </c>
      <c r="D16" s="24">
        <v>572229.12</v>
      </c>
      <c r="E16" s="24">
        <v>572229.12</v>
      </c>
      <c r="F16" s="24"/>
      <c r="G16" s="24"/>
    </row>
    <row r="17" ht="18" customHeight="1" spans="1:7">
      <c r="A17" s="141" t="s">
        <v>103</v>
      </c>
      <c r="B17" s="141" t="s">
        <v>104</v>
      </c>
      <c r="C17" s="24">
        <v>37776</v>
      </c>
      <c r="D17" s="24">
        <v>37776</v>
      </c>
      <c r="E17" s="24">
        <v>37776</v>
      </c>
      <c r="F17" s="24"/>
      <c r="G17" s="24"/>
    </row>
    <row r="18" ht="18" customHeight="1" spans="1:7">
      <c r="A18" s="142" t="s">
        <v>105</v>
      </c>
      <c r="B18" s="142" t="s">
        <v>106</v>
      </c>
      <c r="C18" s="24">
        <v>37776</v>
      </c>
      <c r="D18" s="24">
        <v>37776</v>
      </c>
      <c r="E18" s="24">
        <v>37776</v>
      </c>
      <c r="F18" s="24"/>
      <c r="G18" s="24"/>
    </row>
    <row r="19" ht="18" customHeight="1" spans="1:7">
      <c r="A19" s="141" t="s">
        <v>107</v>
      </c>
      <c r="B19" s="141" t="s">
        <v>108</v>
      </c>
      <c r="C19" s="24">
        <v>12836284.68</v>
      </c>
      <c r="D19" s="24">
        <v>3647300</v>
      </c>
      <c r="E19" s="24">
        <v>3647300</v>
      </c>
      <c r="F19" s="24"/>
      <c r="G19" s="24">
        <v>9188984.68</v>
      </c>
    </row>
    <row r="20" ht="18" customHeight="1" spans="1:7">
      <c r="A20" s="142" t="s">
        <v>109</v>
      </c>
      <c r="B20" s="142" t="s">
        <v>110</v>
      </c>
      <c r="C20" s="24">
        <v>190210.68</v>
      </c>
      <c r="D20" s="24"/>
      <c r="E20" s="24"/>
      <c r="F20" s="24"/>
      <c r="G20" s="24">
        <v>190210.68</v>
      </c>
    </row>
    <row r="21" ht="18" customHeight="1" spans="1:7">
      <c r="A21" s="142" t="s">
        <v>111</v>
      </c>
      <c r="B21" s="142" t="s">
        <v>112</v>
      </c>
      <c r="C21" s="24">
        <v>5631348</v>
      </c>
      <c r="D21" s="24">
        <v>3647300</v>
      </c>
      <c r="E21" s="24">
        <v>3647300</v>
      </c>
      <c r="F21" s="24"/>
      <c r="G21" s="24">
        <v>1984048</v>
      </c>
    </row>
    <row r="22" ht="18" customHeight="1" spans="1:7">
      <c r="A22" s="142" t="s">
        <v>113</v>
      </c>
      <c r="B22" s="142" t="s">
        <v>114</v>
      </c>
      <c r="C22" s="24">
        <v>5404726</v>
      </c>
      <c r="D22" s="24"/>
      <c r="E22" s="24"/>
      <c r="F22" s="24"/>
      <c r="G22" s="24">
        <v>5404726</v>
      </c>
    </row>
    <row r="23" ht="18" customHeight="1" spans="1:7">
      <c r="A23" s="142" t="s">
        <v>115</v>
      </c>
      <c r="B23" s="142" t="s">
        <v>116</v>
      </c>
      <c r="C23" s="24">
        <v>1610000</v>
      </c>
      <c r="D23" s="24"/>
      <c r="E23" s="24"/>
      <c r="F23" s="24"/>
      <c r="G23" s="24">
        <v>1610000</v>
      </c>
    </row>
    <row r="24" ht="18" customHeight="1" spans="1:7">
      <c r="A24" s="141" t="s">
        <v>117</v>
      </c>
      <c r="B24" s="141" t="s">
        <v>118</v>
      </c>
      <c r="C24" s="24">
        <v>8204580</v>
      </c>
      <c r="D24" s="24">
        <v>8204580</v>
      </c>
      <c r="E24" s="24">
        <v>8204580</v>
      </c>
      <c r="F24" s="24"/>
      <c r="G24" s="24"/>
    </row>
    <row r="25" ht="18" customHeight="1" spans="1:7">
      <c r="A25" s="142" t="s">
        <v>119</v>
      </c>
      <c r="B25" s="142" t="s">
        <v>120</v>
      </c>
      <c r="C25" s="24">
        <v>8204580</v>
      </c>
      <c r="D25" s="24">
        <v>8204580</v>
      </c>
      <c r="E25" s="24">
        <v>8204580</v>
      </c>
      <c r="F25" s="24"/>
      <c r="G25" s="24"/>
    </row>
    <row r="26" ht="18" customHeight="1" spans="1:7">
      <c r="A26" s="141" t="s">
        <v>121</v>
      </c>
      <c r="B26" s="141" t="s">
        <v>122</v>
      </c>
      <c r="C26" s="24">
        <v>11026568.88</v>
      </c>
      <c r="D26" s="24"/>
      <c r="E26" s="24"/>
      <c r="F26" s="24"/>
      <c r="G26" s="24">
        <v>11026568.88</v>
      </c>
    </row>
    <row r="27" ht="18" customHeight="1" spans="1:7">
      <c r="A27" s="142" t="s">
        <v>123</v>
      </c>
      <c r="B27" s="142" t="s">
        <v>124</v>
      </c>
      <c r="C27" s="24">
        <v>1866726</v>
      </c>
      <c r="D27" s="24"/>
      <c r="E27" s="24"/>
      <c r="F27" s="24"/>
      <c r="G27" s="24">
        <v>1866726</v>
      </c>
    </row>
    <row r="28" ht="18" customHeight="1" spans="1:7">
      <c r="A28" s="142" t="s">
        <v>125</v>
      </c>
      <c r="B28" s="142" t="s">
        <v>126</v>
      </c>
      <c r="C28" s="24">
        <v>9159842.88</v>
      </c>
      <c r="D28" s="24"/>
      <c r="E28" s="24"/>
      <c r="F28" s="24"/>
      <c r="G28" s="24">
        <v>9159842.88</v>
      </c>
    </row>
    <row r="29" ht="18" customHeight="1" spans="1:7">
      <c r="A29" s="141" t="s">
        <v>127</v>
      </c>
      <c r="B29" s="141" t="s">
        <v>128</v>
      </c>
      <c r="C29" s="24">
        <v>2614031.28</v>
      </c>
      <c r="D29" s="24"/>
      <c r="E29" s="24"/>
      <c r="F29" s="24"/>
      <c r="G29" s="24">
        <v>2614031.28</v>
      </c>
    </row>
    <row r="30" ht="18" customHeight="1" spans="1:7">
      <c r="A30" s="142" t="s">
        <v>129</v>
      </c>
      <c r="B30" s="142" t="s">
        <v>130</v>
      </c>
      <c r="C30" s="24">
        <v>2614031.28</v>
      </c>
      <c r="D30" s="24"/>
      <c r="E30" s="24"/>
      <c r="F30" s="24"/>
      <c r="G30" s="24">
        <v>2614031.28</v>
      </c>
    </row>
    <row r="31" ht="18" customHeight="1" spans="1:7">
      <c r="A31" s="141" t="s">
        <v>131</v>
      </c>
      <c r="B31" s="141" t="s">
        <v>132</v>
      </c>
      <c r="C31" s="24">
        <v>5000</v>
      </c>
      <c r="D31" s="24"/>
      <c r="E31" s="24"/>
      <c r="F31" s="24"/>
      <c r="G31" s="24">
        <v>5000</v>
      </c>
    </row>
    <row r="32" ht="18" customHeight="1" spans="1:7">
      <c r="A32" s="142" t="s">
        <v>133</v>
      </c>
      <c r="B32" s="142" t="s">
        <v>134</v>
      </c>
      <c r="C32" s="24">
        <v>5000</v>
      </c>
      <c r="D32" s="24"/>
      <c r="E32" s="24"/>
      <c r="F32" s="24"/>
      <c r="G32" s="24">
        <v>5000</v>
      </c>
    </row>
    <row r="33" ht="18" customHeight="1" spans="1:7">
      <c r="A33" s="141" t="s">
        <v>135</v>
      </c>
      <c r="B33" s="141" t="s">
        <v>136</v>
      </c>
      <c r="C33" s="24">
        <v>16949.87</v>
      </c>
      <c r="D33" s="24">
        <v>16949.87</v>
      </c>
      <c r="E33" s="24">
        <v>16949.87</v>
      </c>
      <c r="F33" s="24"/>
      <c r="G33" s="24"/>
    </row>
    <row r="34" ht="18" customHeight="1" spans="1:7">
      <c r="A34" s="142" t="s">
        <v>137</v>
      </c>
      <c r="B34" s="142" t="s">
        <v>136</v>
      </c>
      <c r="C34" s="24">
        <v>16949.87</v>
      </c>
      <c r="D34" s="24">
        <v>16949.87</v>
      </c>
      <c r="E34" s="24">
        <v>16949.87</v>
      </c>
      <c r="F34" s="24"/>
      <c r="G34" s="24"/>
    </row>
    <row r="35" ht="18" customHeight="1" spans="1:7">
      <c r="A35" s="36" t="s">
        <v>138</v>
      </c>
      <c r="B35" s="36" t="s">
        <v>139</v>
      </c>
      <c r="C35" s="24">
        <v>432553.66</v>
      </c>
      <c r="D35" s="24">
        <v>432553.66</v>
      </c>
      <c r="E35" s="24">
        <v>432553.66</v>
      </c>
      <c r="F35" s="24"/>
      <c r="G35" s="24"/>
    </row>
    <row r="36" ht="18" customHeight="1" spans="1:7">
      <c r="A36" s="141" t="s">
        <v>140</v>
      </c>
      <c r="B36" s="141" t="s">
        <v>141</v>
      </c>
      <c r="C36" s="24">
        <v>432553.66</v>
      </c>
      <c r="D36" s="24">
        <v>432553.66</v>
      </c>
      <c r="E36" s="24">
        <v>432553.66</v>
      </c>
      <c r="F36" s="24"/>
      <c r="G36" s="24"/>
    </row>
    <row r="37" ht="18" customHeight="1" spans="1:7">
      <c r="A37" s="142" t="s">
        <v>142</v>
      </c>
      <c r="B37" s="142" t="s">
        <v>143</v>
      </c>
      <c r="C37" s="24">
        <v>124392.85</v>
      </c>
      <c r="D37" s="24">
        <v>124392.85</v>
      </c>
      <c r="E37" s="24">
        <v>124392.85</v>
      </c>
      <c r="F37" s="24"/>
      <c r="G37" s="24"/>
    </row>
    <row r="38" ht="18" customHeight="1" spans="1:7">
      <c r="A38" s="142" t="s">
        <v>144</v>
      </c>
      <c r="B38" s="142" t="s">
        <v>145</v>
      </c>
      <c r="C38" s="24">
        <v>129533.82</v>
      </c>
      <c r="D38" s="24">
        <v>129533.82</v>
      </c>
      <c r="E38" s="24">
        <v>129533.82</v>
      </c>
      <c r="F38" s="24"/>
      <c r="G38" s="24"/>
    </row>
    <row r="39" ht="18" customHeight="1" spans="1:7">
      <c r="A39" s="142" t="s">
        <v>146</v>
      </c>
      <c r="B39" s="142" t="s">
        <v>147</v>
      </c>
      <c r="C39" s="24">
        <v>158022.13</v>
      </c>
      <c r="D39" s="24">
        <v>158022.13</v>
      </c>
      <c r="E39" s="24">
        <v>158022.13</v>
      </c>
      <c r="F39" s="24"/>
      <c r="G39" s="24"/>
    </row>
    <row r="40" ht="18" customHeight="1" spans="1:7">
      <c r="A40" s="142" t="s">
        <v>148</v>
      </c>
      <c r="B40" s="142" t="s">
        <v>149</v>
      </c>
      <c r="C40" s="24">
        <v>20604.86</v>
      </c>
      <c r="D40" s="24">
        <v>20604.86</v>
      </c>
      <c r="E40" s="24">
        <v>20604.86</v>
      </c>
      <c r="F40" s="24"/>
      <c r="G40" s="24"/>
    </row>
    <row r="41" ht="18" customHeight="1" spans="1:7">
      <c r="A41" s="36" t="s">
        <v>150</v>
      </c>
      <c r="B41" s="36" t="s">
        <v>151</v>
      </c>
      <c r="C41" s="24">
        <v>429171.84</v>
      </c>
      <c r="D41" s="24">
        <v>429171.84</v>
      </c>
      <c r="E41" s="24">
        <v>429171.84</v>
      </c>
      <c r="F41" s="24"/>
      <c r="G41" s="24"/>
    </row>
    <row r="42" ht="18" customHeight="1" spans="1:7">
      <c r="A42" s="141" t="s">
        <v>152</v>
      </c>
      <c r="B42" s="141" t="s">
        <v>153</v>
      </c>
      <c r="C42" s="24">
        <v>429171.84</v>
      </c>
      <c r="D42" s="24">
        <v>429171.84</v>
      </c>
      <c r="E42" s="24">
        <v>429171.84</v>
      </c>
      <c r="F42" s="24"/>
      <c r="G42" s="24"/>
    </row>
    <row r="43" ht="18" customHeight="1" spans="1:7">
      <c r="A43" s="142" t="s">
        <v>154</v>
      </c>
      <c r="B43" s="142" t="s">
        <v>155</v>
      </c>
      <c r="C43" s="24">
        <v>429171.84</v>
      </c>
      <c r="D43" s="24">
        <v>429171.84</v>
      </c>
      <c r="E43" s="24">
        <v>429171.84</v>
      </c>
      <c r="F43" s="24"/>
      <c r="G43" s="24"/>
    </row>
    <row r="44" ht="18" customHeight="1" spans="1:7">
      <c r="A44" s="184" t="s">
        <v>165</v>
      </c>
      <c r="B44" s="185" t="s">
        <v>165</v>
      </c>
      <c r="C44" s="24">
        <v>42774410.51</v>
      </c>
      <c r="D44" s="24">
        <v>19586116.21</v>
      </c>
      <c r="E44" s="24">
        <v>19180940.09</v>
      </c>
      <c r="F44" s="24">
        <v>405176.12</v>
      </c>
      <c r="G44" s="24">
        <v>23188294.3</v>
      </c>
    </row>
  </sheetData>
  <mergeCells count="7">
    <mergeCell ref="A3:G3"/>
    <mergeCell ref="A4:E4"/>
    <mergeCell ref="A5:B5"/>
    <mergeCell ref="D5:F5"/>
    <mergeCell ref="A44:B4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66"/>
      <c r="B1" s="166"/>
      <c r="C1" s="166"/>
      <c r="D1" s="166"/>
      <c r="E1" s="166"/>
      <c r="F1" s="166"/>
      <c r="G1" s="166"/>
    </row>
    <row r="2" ht="15" customHeight="1" spans="1:7">
      <c r="A2" s="167"/>
      <c r="B2" s="168"/>
      <c r="C2" s="169"/>
      <c r="D2" s="73"/>
      <c r="G2" s="103" t="s">
        <v>213</v>
      </c>
    </row>
    <row r="3" ht="39" customHeight="1" spans="1:7">
      <c r="A3" s="154" t="str">
        <f>"2025"&amp;"年“三公”经费支出预算表"</f>
        <v>2025年“三公”经费支出预算表</v>
      </c>
      <c r="B3" s="57"/>
      <c r="C3" s="57"/>
      <c r="D3" s="57"/>
      <c r="E3" s="57"/>
      <c r="F3" s="57"/>
      <c r="G3" s="57"/>
    </row>
    <row r="4" ht="18.75" customHeight="1" spans="1:7">
      <c r="A4" s="45" t="str">
        <f>"单位名称："&amp;"临沧市临翔区民政局"</f>
        <v>单位名称：临沧市临翔区民政局</v>
      </c>
      <c r="B4" s="168"/>
      <c r="C4" s="169"/>
      <c r="D4" s="73"/>
      <c r="E4" s="31"/>
      <c r="G4" s="103" t="s">
        <v>214</v>
      </c>
    </row>
    <row r="5" ht="18.75" customHeight="1" spans="1:7">
      <c r="A5" s="11" t="s">
        <v>215</v>
      </c>
      <c r="B5" s="11" t="s">
        <v>216</v>
      </c>
      <c r="C5" s="32" t="s">
        <v>217</v>
      </c>
      <c r="D5" s="13" t="s">
        <v>218</v>
      </c>
      <c r="E5" s="14"/>
      <c r="F5" s="15"/>
      <c r="G5" s="32" t="s">
        <v>219</v>
      </c>
    </row>
    <row r="6" ht="18.75" customHeight="1" spans="1:7">
      <c r="A6" s="18"/>
      <c r="B6" s="170"/>
      <c r="C6" s="34"/>
      <c r="D6" s="77" t="s">
        <v>58</v>
      </c>
      <c r="E6" s="77" t="s">
        <v>220</v>
      </c>
      <c r="F6" s="77" t="s">
        <v>221</v>
      </c>
      <c r="G6" s="34"/>
    </row>
    <row r="7" ht="18.75" customHeight="1" spans="1:7">
      <c r="A7" s="171" t="s">
        <v>56</v>
      </c>
      <c r="B7" s="172">
        <v>1</v>
      </c>
      <c r="C7" s="173">
        <v>2</v>
      </c>
      <c r="D7" s="174">
        <v>3</v>
      </c>
      <c r="E7" s="174">
        <v>4</v>
      </c>
      <c r="F7" s="174">
        <v>5</v>
      </c>
      <c r="G7" s="173">
        <v>6</v>
      </c>
    </row>
    <row r="8" ht="18.75" customHeight="1" spans="1:7">
      <c r="A8" s="171" t="s">
        <v>56</v>
      </c>
      <c r="B8" s="175">
        <v>35000</v>
      </c>
      <c r="C8" s="175"/>
      <c r="D8" s="175">
        <v>25000</v>
      </c>
      <c r="E8" s="175"/>
      <c r="F8" s="175">
        <v>25000</v>
      </c>
      <c r="G8" s="175">
        <v>10000</v>
      </c>
    </row>
    <row r="9" ht="18.75" customHeight="1" spans="1:7">
      <c r="A9" s="176" t="s">
        <v>222</v>
      </c>
      <c r="B9" s="175"/>
      <c r="C9" s="175"/>
      <c r="D9" s="175"/>
      <c r="E9" s="175"/>
      <c r="F9" s="175"/>
      <c r="G9" s="175"/>
    </row>
    <row r="10" ht="18.75" customHeight="1" spans="1:7">
      <c r="A10" s="176" t="s">
        <v>223</v>
      </c>
      <c r="B10" s="175">
        <v>35000</v>
      </c>
      <c r="C10" s="175"/>
      <c r="D10" s="175">
        <v>25000</v>
      </c>
      <c r="E10" s="175"/>
      <c r="F10" s="175">
        <v>25000</v>
      </c>
      <c r="G10" s="175">
        <v>10000</v>
      </c>
    </row>
    <row r="11" ht="18.75" customHeight="1" spans="1:7">
      <c r="A11" s="176" t="s">
        <v>224</v>
      </c>
      <c r="B11" s="175"/>
      <c r="C11" s="175"/>
      <c r="D11" s="175"/>
      <c r="E11" s="175"/>
      <c r="F11" s="175"/>
      <c r="G11" s="175"/>
    </row>
    <row r="12" ht="18.75" customHeight="1" spans="1:7">
      <c r="A12" s="176" t="s">
        <v>225</v>
      </c>
      <c r="B12" s="175"/>
      <c r="C12" s="175"/>
      <c r="D12" s="175"/>
      <c r="E12" s="175"/>
      <c r="F12" s="175"/>
      <c r="G12" s="175"/>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71"/>
  <sheetViews>
    <sheetView showZeros="0" tabSelected="1" workbookViewId="0">
      <pane ySplit="1" topLeftCell="A3" activePane="bottomLeft" state="frozen"/>
      <selection/>
      <selection pane="bottomLeft" activeCell="H40" sqref="H40:H5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52"/>
      <c r="D2" s="153"/>
      <c r="E2" s="153"/>
      <c r="F2" s="153"/>
      <c r="G2" s="153"/>
      <c r="H2" s="80"/>
      <c r="I2" s="80"/>
      <c r="J2" s="80"/>
      <c r="K2" s="80"/>
      <c r="L2" s="80"/>
      <c r="M2" s="80"/>
      <c r="N2" s="31"/>
      <c r="O2" s="31"/>
      <c r="P2" s="31"/>
      <c r="Q2" s="80"/>
      <c r="U2" s="152"/>
      <c r="W2" s="42" t="s">
        <v>226</v>
      </c>
    </row>
    <row r="3" ht="39.75" customHeight="1" spans="1:23">
      <c r="A3" s="154" t="str">
        <f>"2025"&amp;"年部门基本支出预算表"</f>
        <v>2025年部门基本支出预算表</v>
      </c>
      <c r="B3" s="57"/>
      <c r="C3" s="57"/>
      <c r="D3" s="57"/>
      <c r="E3" s="57"/>
      <c r="F3" s="57"/>
      <c r="G3" s="57"/>
      <c r="H3" s="57"/>
      <c r="I3" s="57"/>
      <c r="J3" s="57"/>
      <c r="K3" s="57"/>
      <c r="L3" s="57"/>
      <c r="M3" s="57"/>
      <c r="N3" s="7"/>
      <c r="O3" s="7"/>
      <c r="P3" s="7"/>
      <c r="Q3" s="57"/>
      <c r="R3" s="57"/>
      <c r="S3" s="57"/>
      <c r="T3" s="57"/>
      <c r="U3" s="57"/>
      <c r="V3" s="57"/>
      <c r="W3" s="57"/>
    </row>
    <row r="4" ht="18.75" customHeight="1" spans="1:23">
      <c r="A4" s="8" t="str">
        <f>"单位名称："&amp;"临沧市临翔区民政局"</f>
        <v>单位名称：临沧市临翔区民政局</v>
      </c>
      <c r="B4" s="155"/>
      <c r="C4" s="155"/>
      <c r="D4" s="155"/>
      <c r="E4" s="155"/>
      <c r="F4" s="155"/>
      <c r="G4" s="155"/>
      <c r="H4" s="84"/>
      <c r="I4" s="84"/>
      <c r="J4" s="84"/>
      <c r="K4" s="84"/>
      <c r="L4" s="84"/>
      <c r="M4" s="84"/>
      <c r="N4" s="109"/>
      <c r="O4" s="109"/>
      <c r="P4" s="109"/>
      <c r="Q4" s="84"/>
      <c r="U4" s="152"/>
      <c r="W4" s="42" t="s">
        <v>214</v>
      </c>
    </row>
    <row r="5" ht="18" customHeight="1" spans="1:23">
      <c r="A5" s="11" t="s">
        <v>227</v>
      </c>
      <c r="B5" s="11" t="s">
        <v>228</v>
      </c>
      <c r="C5" s="11" t="s">
        <v>229</v>
      </c>
      <c r="D5" s="11" t="s">
        <v>230</v>
      </c>
      <c r="E5" s="11" t="s">
        <v>231</v>
      </c>
      <c r="F5" s="11" t="s">
        <v>232</v>
      </c>
      <c r="G5" s="11" t="s">
        <v>233</v>
      </c>
      <c r="H5" s="156" t="s">
        <v>234</v>
      </c>
      <c r="I5" s="75" t="s">
        <v>234</v>
      </c>
      <c r="J5" s="75"/>
      <c r="K5" s="75"/>
      <c r="L5" s="75"/>
      <c r="M5" s="75"/>
      <c r="N5" s="14"/>
      <c r="O5" s="14"/>
      <c r="P5" s="14"/>
      <c r="Q5" s="87" t="s">
        <v>62</v>
      </c>
      <c r="R5" s="75" t="s">
        <v>79</v>
      </c>
      <c r="S5" s="75"/>
      <c r="T5" s="75"/>
      <c r="U5" s="75"/>
      <c r="V5" s="75"/>
      <c r="W5" s="160"/>
    </row>
    <row r="6" ht="18" customHeight="1" spans="1:23">
      <c r="A6" s="16"/>
      <c r="B6" s="148"/>
      <c r="C6" s="16"/>
      <c r="D6" s="16"/>
      <c r="E6" s="16"/>
      <c r="F6" s="16"/>
      <c r="G6" s="16"/>
      <c r="H6" s="127" t="s">
        <v>235</v>
      </c>
      <c r="I6" s="156" t="s">
        <v>59</v>
      </c>
      <c r="J6" s="75"/>
      <c r="K6" s="75"/>
      <c r="L6" s="75"/>
      <c r="M6" s="160"/>
      <c r="N6" s="13" t="s">
        <v>236</v>
      </c>
      <c r="O6" s="14"/>
      <c r="P6" s="15"/>
      <c r="Q6" s="11" t="s">
        <v>62</v>
      </c>
      <c r="R6" s="156" t="s">
        <v>79</v>
      </c>
      <c r="S6" s="87" t="s">
        <v>65</v>
      </c>
      <c r="T6" s="75" t="s">
        <v>79</v>
      </c>
      <c r="U6" s="87" t="s">
        <v>67</v>
      </c>
      <c r="V6" s="87" t="s">
        <v>68</v>
      </c>
      <c r="W6" s="162" t="s">
        <v>69</v>
      </c>
    </row>
    <row r="7" ht="18.75" customHeight="1" spans="1:23">
      <c r="A7" s="33"/>
      <c r="B7" s="33"/>
      <c r="C7" s="33"/>
      <c r="D7" s="33"/>
      <c r="E7" s="33"/>
      <c r="F7" s="33"/>
      <c r="G7" s="33"/>
      <c r="H7" s="33"/>
      <c r="I7" s="161" t="s">
        <v>237</v>
      </c>
      <c r="J7" s="11" t="s">
        <v>238</v>
      </c>
      <c r="K7" s="11" t="s">
        <v>239</v>
      </c>
      <c r="L7" s="11" t="s">
        <v>240</v>
      </c>
      <c r="M7" s="11" t="s">
        <v>241</v>
      </c>
      <c r="N7" s="11" t="s">
        <v>59</v>
      </c>
      <c r="O7" s="11" t="s">
        <v>60</v>
      </c>
      <c r="P7" s="11" t="s">
        <v>61</v>
      </c>
      <c r="Q7" s="33"/>
      <c r="R7" s="11" t="s">
        <v>58</v>
      </c>
      <c r="S7" s="11" t="s">
        <v>65</v>
      </c>
      <c r="T7" s="11" t="s">
        <v>242</v>
      </c>
      <c r="U7" s="11" t="s">
        <v>67</v>
      </c>
      <c r="V7" s="11" t="s">
        <v>68</v>
      </c>
      <c r="W7" s="11" t="s">
        <v>69</v>
      </c>
    </row>
    <row r="8" ht="37.5" customHeight="1" spans="1:23">
      <c r="A8" s="130"/>
      <c r="B8" s="130"/>
      <c r="C8" s="130"/>
      <c r="D8" s="130"/>
      <c r="E8" s="130"/>
      <c r="F8" s="130"/>
      <c r="G8" s="130"/>
      <c r="H8" s="130"/>
      <c r="I8" s="108"/>
      <c r="J8" s="18" t="s">
        <v>243</v>
      </c>
      <c r="K8" s="18" t="s">
        <v>239</v>
      </c>
      <c r="L8" s="18" t="s">
        <v>240</v>
      </c>
      <c r="M8" s="18" t="s">
        <v>241</v>
      </c>
      <c r="N8" s="18" t="s">
        <v>239</v>
      </c>
      <c r="O8" s="18" t="s">
        <v>240</v>
      </c>
      <c r="P8" s="18" t="s">
        <v>241</v>
      </c>
      <c r="Q8" s="18" t="s">
        <v>62</v>
      </c>
      <c r="R8" s="18" t="s">
        <v>58</v>
      </c>
      <c r="S8" s="18" t="s">
        <v>65</v>
      </c>
      <c r="T8" s="18" t="s">
        <v>242</v>
      </c>
      <c r="U8" s="18" t="s">
        <v>67</v>
      </c>
      <c r="V8" s="18" t="s">
        <v>68</v>
      </c>
      <c r="W8" s="18" t="s">
        <v>69</v>
      </c>
    </row>
    <row r="9" ht="19.5" customHeight="1" spans="1:23">
      <c r="A9" s="157">
        <v>1</v>
      </c>
      <c r="B9" s="157">
        <v>2</v>
      </c>
      <c r="C9" s="157">
        <v>3</v>
      </c>
      <c r="D9" s="157">
        <v>4</v>
      </c>
      <c r="E9" s="157">
        <v>5</v>
      </c>
      <c r="F9" s="157">
        <v>6</v>
      </c>
      <c r="G9" s="157">
        <v>7</v>
      </c>
      <c r="H9" s="157">
        <v>8</v>
      </c>
      <c r="I9" s="157">
        <v>9</v>
      </c>
      <c r="J9" s="157">
        <v>10</v>
      </c>
      <c r="K9" s="157">
        <v>11</v>
      </c>
      <c r="L9" s="157">
        <v>12</v>
      </c>
      <c r="M9" s="157">
        <v>13</v>
      </c>
      <c r="N9" s="157">
        <v>14</v>
      </c>
      <c r="O9" s="157">
        <v>15</v>
      </c>
      <c r="P9" s="157">
        <v>16</v>
      </c>
      <c r="Q9" s="157">
        <v>17</v>
      </c>
      <c r="R9" s="157">
        <v>18</v>
      </c>
      <c r="S9" s="157">
        <v>19</v>
      </c>
      <c r="T9" s="157">
        <v>20</v>
      </c>
      <c r="U9" s="157">
        <v>21</v>
      </c>
      <c r="V9" s="157">
        <v>22</v>
      </c>
      <c r="W9" s="157">
        <v>23</v>
      </c>
    </row>
    <row r="10" ht="21" hidden="1" customHeight="1" spans="1:23">
      <c r="A10" s="158" t="s">
        <v>71</v>
      </c>
      <c r="B10" s="158"/>
      <c r="C10" s="158"/>
      <c r="D10" s="158"/>
      <c r="E10" s="158"/>
      <c r="F10" s="158"/>
      <c r="G10" s="158"/>
      <c r="H10" s="24">
        <v>19586116.21</v>
      </c>
      <c r="I10" s="24">
        <v>19459716.21</v>
      </c>
      <c r="J10" s="24"/>
      <c r="K10" s="24"/>
      <c r="L10" s="24">
        <v>19459716.21</v>
      </c>
      <c r="M10" s="24"/>
      <c r="N10" s="24">
        <v>126400</v>
      </c>
      <c r="O10" s="24"/>
      <c r="P10" s="24"/>
      <c r="Q10" s="24"/>
      <c r="R10" s="24"/>
      <c r="S10" s="24"/>
      <c r="T10" s="24"/>
      <c r="U10" s="24"/>
      <c r="V10" s="24"/>
      <c r="W10" s="24"/>
    </row>
    <row r="11" ht="21" hidden="1" customHeight="1" spans="1:23">
      <c r="A11" s="159" t="s">
        <v>71</v>
      </c>
      <c r="B11" s="22"/>
      <c r="C11" s="22"/>
      <c r="D11" s="22"/>
      <c r="E11" s="22"/>
      <c r="F11" s="22"/>
      <c r="G11" s="22"/>
      <c r="H11" s="24">
        <v>19586116.21</v>
      </c>
      <c r="I11" s="24">
        <v>19459716.21</v>
      </c>
      <c r="J11" s="24"/>
      <c r="K11" s="24"/>
      <c r="L11" s="24">
        <v>19459716.21</v>
      </c>
      <c r="M11" s="24"/>
      <c r="N11" s="24">
        <v>126400</v>
      </c>
      <c r="O11" s="24"/>
      <c r="P11" s="24"/>
      <c r="Q11" s="24"/>
      <c r="R11" s="24"/>
      <c r="S11" s="24"/>
      <c r="T11" s="24"/>
      <c r="U11" s="24"/>
      <c r="V11" s="24"/>
      <c r="W11" s="24"/>
    </row>
    <row r="12" ht="21" hidden="1" customHeight="1" spans="1:23">
      <c r="A12" s="26"/>
      <c r="B12" s="22" t="s">
        <v>244</v>
      </c>
      <c r="C12" s="22" t="s">
        <v>245</v>
      </c>
      <c r="D12" s="22" t="s">
        <v>89</v>
      </c>
      <c r="E12" s="22" t="s">
        <v>90</v>
      </c>
      <c r="F12" s="22" t="s">
        <v>246</v>
      </c>
      <c r="G12" s="22" t="s">
        <v>247</v>
      </c>
      <c r="H12" s="24">
        <v>674280</v>
      </c>
      <c r="I12" s="24">
        <v>674280</v>
      </c>
      <c r="J12" s="24"/>
      <c r="K12" s="24"/>
      <c r="L12" s="24">
        <v>674280</v>
      </c>
      <c r="M12" s="24"/>
      <c r="N12" s="24"/>
      <c r="O12" s="24"/>
      <c r="P12" s="24"/>
      <c r="Q12" s="24"/>
      <c r="R12" s="24"/>
      <c r="S12" s="24"/>
      <c r="T12" s="24"/>
      <c r="U12" s="24"/>
      <c r="V12" s="24"/>
      <c r="W12" s="24"/>
    </row>
    <row r="13" ht="21" hidden="1" customHeight="1" spans="1:23">
      <c r="A13" s="26"/>
      <c r="B13" s="22" t="s">
        <v>248</v>
      </c>
      <c r="C13" s="22" t="s">
        <v>249</v>
      </c>
      <c r="D13" s="22" t="s">
        <v>89</v>
      </c>
      <c r="E13" s="22" t="s">
        <v>90</v>
      </c>
      <c r="F13" s="22" t="s">
        <v>246</v>
      </c>
      <c r="G13" s="22" t="s">
        <v>247</v>
      </c>
      <c r="H13" s="24">
        <v>850752</v>
      </c>
      <c r="I13" s="24">
        <v>850752</v>
      </c>
      <c r="J13" s="24"/>
      <c r="K13" s="24"/>
      <c r="L13" s="24">
        <v>850752</v>
      </c>
      <c r="M13" s="24"/>
      <c r="N13" s="24"/>
      <c r="O13" s="24"/>
      <c r="P13" s="24"/>
      <c r="Q13" s="24"/>
      <c r="R13" s="24"/>
      <c r="S13" s="24"/>
      <c r="T13" s="24"/>
      <c r="U13" s="24"/>
      <c r="V13" s="24"/>
      <c r="W13" s="24"/>
    </row>
    <row r="14" ht="21" hidden="1" customHeight="1" spans="1:23">
      <c r="A14" s="26"/>
      <c r="B14" s="22" t="s">
        <v>244</v>
      </c>
      <c r="C14" s="22" t="s">
        <v>245</v>
      </c>
      <c r="D14" s="22" t="s">
        <v>89</v>
      </c>
      <c r="E14" s="22" t="s">
        <v>90</v>
      </c>
      <c r="F14" s="22" t="s">
        <v>250</v>
      </c>
      <c r="G14" s="22" t="s">
        <v>251</v>
      </c>
      <c r="H14" s="24">
        <v>826752</v>
      </c>
      <c r="I14" s="24">
        <v>826752</v>
      </c>
      <c r="J14" s="24"/>
      <c r="K14" s="24"/>
      <c r="L14" s="24">
        <v>826752</v>
      </c>
      <c r="M14" s="24"/>
      <c r="N14" s="24"/>
      <c r="O14" s="24"/>
      <c r="P14" s="24"/>
      <c r="Q14" s="24"/>
      <c r="R14" s="24"/>
      <c r="S14" s="24"/>
      <c r="T14" s="24"/>
      <c r="U14" s="24"/>
      <c r="V14" s="24"/>
      <c r="W14" s="24"/>
    </row>
    <row r="15" ht="21" hidden="1" customHeight="1" spans="1:23">
      <c r="A15" s="26"/>
      <c r="B15" s="22" t="s">
        <v>248</v>
      </c>
      <c r="C15" s="22" t="s">
        <v>249</v>
      </c>
      <c r="D15" s="22" t="s">
        <v>89</v>
      </c>
      <c r="E15" s="22" t="s">
        <v>90</v>
      </c>
      <c r="F15" s="22" t="s">
        <v>250</v>
      </c>
      <c r="G15" s="22" t="s">
        <v>251</v>
      </c>
      <c r="H15" s="24">
        <v>63480</v>
      </c>
      <c r="I15" s="24">
        <v>63480</v>
      </c>
      <c r="J15" s="24"/>
      <c r="K15" s="24"/>
      <c r="L15" s="24">
        <v>63480</v>
      </c>
      <c r="M15" s="24"/>
      <c r="N15" s="24"/>
      <c r="O15" s="24"/>
      <c r="P15" s="24"/>
      <c r="Q15" s="24"/>
      <c r="R15" s="24"/>
      <c r="S15" s="24"/>
      <c r="T15" s="24"/>
      <c r="U15" s="24"/>
      <c r="V15" s="24"/>
      <c r="W15" s="24"/>
    </row>
    <row r="16" ht="21" hidden="1" customHeight="1" spans="1:23">
      <c r="A16" s="26"/>
      <c r="B16" s="22" t="s">
        <v>252</v>
      </c>
      <c r="C16" s="22" t="s">
        <v>253</v>
      </c>
      <c r="D16" s="22" t="s">
        <v>89</v>
      </c>
      <c r="E16" s="22" t="s">
        <v>90</v>
      </c>
      <c r="F16" s="22" t="s">
        <v>254</v>
      </c>
      <c r="G16" s="22" t="s">
        <v>255</v>
      </c>
      <c r="H16" s="24">
        <v>289080</v>
      </c>
      <c r="I16" s="24">
        <v>289080</v>
      </c>
      <c r="J16" s="24"/>
      <c r="K16" s="24"/>
      <c r="L16" s="24">
        <v>289080</v>
      </c>
      <c r="M16" s="24"/>
      <c r="N16" s="24"/>
      <c r="O16" s="24"/>
      <c r="P16" s="24"/>
      <c r="Q16" s="24"/>
      <c r="R16" s="24"/>
      <c r="S16" s="24"/>
      <c r="T16" s="24"/>
      <c r="U16" s="24"/>
      <c r="V16" s="24"/>
      <c r="W16" s="24"/>
    </row>
    <row r="17" ht="21" hidden="1" customHeight="1" spans="1:23">
      <c r="A17" s="26"/>
      <c r="B17" s="22" t="s">
        <v>244</v>
      </c>
      <c r="C17" s="22" t="s">
        <v>245</v>
      </c>
      <c r="D17" s="22" t="s">
        <v>89</v>
      </c>
      <c r="E17" s="22" t="s">
        <v>90</v>
      </c>
      <c r="F17" s="22" t="s">
        <v>254</v>
      </c>
      <c r="G17" s="22" t="s">
        <v>255</v>
      </c>
      <c r="H17" s="24">
        <v>56190</v>
      </c>
      <c r="I17" s="24">
        <v>56190</v>
      </c>
      <c r="J17" s="24"/>
      <c r="K17" s="24"/>
      <c r="L17" s="24">
        <v>56190</v>
      </c>
      <c r="M17" s="24"/>
      <c r="N17" s="24"/>
      <c r="O17" s="24"/>
      <c r="P17" s="24"/>
      <c r="Q17" s="24"/>
      <c r="R17" s="24"/>
      <c r="S17" s="24"/>
      <c r="T17" s="24"/>
      <c r="U17" s="24"/>
      <c r="V17" s="24"/>
      <c r="W17" s="24"/>
    </row>
    <row r="18" ht="21" hidden="1" customHeight="1" spans="1:23">
      <c r="A18" s="26"/>
      <c r="B18" s="22" t="s">
        <v>248</v>
      </c>
      <c r="C18" s="22" t="s">
        <v>249</v>
      </c>
      <c r="D18" s="22" t="s">
        <v>89</v>
      </c>
      <c r="E18" s="22" t="s">
        <v>90</v>
      </c>
      <c r="F18" s="22" t="s">
        <v>256</v>
      </c>
      <c r="G18" s="22" t="s">
        <v>257</v>
      </c>
      <c r="H18" s="24">
        <v>288600</v>
      </c>
      <c r="I18" s="24">
        <v>288600</v>
      </c>
      <c r="J18" s="24"/>
      <c r="K18" s="24"/>
      <c r="L18" s="24">
        <v>288600</v>
      </c>
      <c r="M18" s="24"/>
      <c r="N18" s="24"/>
      <c r="O18" s="24"/>
      <c r="P18" s="24"/>
      <c r="Q18" s="24"/>
      <c r="R18" s="24"/>
      <c r="S18" s="24"/>
      <c r="T18" s="24"/>
      <c r="U18" s="24"/>
      <c r="V18" s="24"/>
      <c r="W18" s="24"/>
    </row>
    <row r="19" ht="21" hidden="1" customHeight="1" spans="1:23">
      <c r="A19" s="26"/>
      <c r="B19" s="22" t="s">
        <v>258</v>
      </c>
      <c r="C19" s="22" t="s">
        <v>259</v>
      </c>
      <c r="D19" s="22" t="s">
        <v>89</v>
      </c>
      <c r="E19" s="22" t="s">
        <v>90</v>
      </c>
      <c r="F19" s="22" t="s">
        <v>256</v>
      </c>
      <c r="G19" s="22" t="s">
        <v>257</v>
      </c>
      <c r="H19" s="24">
        <v>414000</v>
      </c>
      <c r="I19" s="24">
        <v>414000</v>
      </c>
      <c r="J19" s="24"/>
      <c r="K19" s="24"/>
      <c r="L19" s="24">
        <v>414000</v>
      </c>
      <c r="M19" s="24"/>
      <c r="N19" s="24"/>
      <c r="O19" s="24"/>
      <c r="P19" s="24"/>
      <c r="Q19" s="24"/>
      <c r="R19" s="24"/>
      <c r="S19" s="24"/>
      <c r="T19" s="24"/>
      <c r="U19" s="24"/>
      <c r="V19" s="24"/>
      <c r="W19" s="24"/>
    </row>
    <row r="20" ht="21" hidden="1" customHeight="1" spans="1:23">
      <c r="A20" s="26"/>
      <c r="B20" s="22" t="s">
        <v>248</v>
      </c>
      <c r="C20" s="22" t="s">
        <v>249</v>
      </c>
      <c r="D20" s="22" t="s">
        <v>89</v>
      </c>
      <c r="E20" s="22" t="s">
        <v>90</v>
      </c>
      <c r="F20" s="22" t="s">
        <v>256</v>
      </c>
      <c r="G20" s="22" t="s">
        <v>257</v>
      </c>
      <c r="H20" s="24">
        <v>621588</v>
      </c>
      <c r="I20" s="24">
        <v>621588</v>
      </c>
      <c r="J20" s="24"/>
      <c r="K20" s="24"/>
      <c r="L20" s="24">
        <v>621588</v>
      </c>
      <c r="M20" s="24"/>
      <c r="N20" s="24"/>
      <c r="O20" s="24"/>
      <c r="P20" s="24"/>
      <c r="Q20" s="24"/>
      <c r="R20" s="24"/>
      <c r="S20" s="24"/>
      <c r="T20" s="24"/>
      <c r="U20" s="24"/>
      <c r="V20" s="24"/>
      <c r="W20" s="24"/>
    </row>
    <row r="21" ht="21" hidden="1" customHeight="1" spans="1:23">
      <c r="A21" s="26"/>
      <c r="B21" s="22" t="s">
        <v>260</v>
      </c>
      <c r="C21" s="22" t="s">
        <v>261</v>
      </c>
      <c r="D21" s="22" t="s">
        <v>101</v>
      </c>
      <c r="E21" s="22" t="s">
        <v>102</v>
      </c>
      <c r="F21" s="22" t="s">
        <v>262</v>
      </c>
      <c r="G21" s="22" t="s">
        <v>263</v>
      </c>
      <c r="H21" s="24">
        <v>291907.2</v>
      </c>
      <c r="I21" s="24">
        <v>291907.2</v>
      </c>
      <c r="J21" s="24"/>
      <c r="K21" s="24"/>
      <c r="L21" s="24">
        <v>291907.2</v>
      </c>
      <c r="M21" s="24"/>
      <c r="N21" s="24"/>
      <c r="O21" s="24"/>
      <c r="P21" s="24"/>
      <c r="Q21" s="24"/>
      <c r="R21" s="24"/>
      <c r="S21" s="24"/>
      <c r="T21" s="24"/>
      <c r="U21" s="24"/>
      <c r="V21" s="24"/>
      <c r="W21" s="24"/>
    </row>
    <row r="22" ht="21" hidden="1" customHeight="1" spans="1:23">
      <c r="A22" s="26"/>
      <c r="B22" s="22" t="s">
        <v>260</v>
      </c>
      <c r="C22" s="22" t="s">
        <v>261</v>
      </c>
      <c r="D22" s="22" t="s">
        <v>101</v>
      </c>
      <c r="E22" s="22" t="s">
        <v>102</v>
      </c>
      <c r="F22" s="22" t="s">
        <v>262</v>
      </c>
      <c r="G22" s="22" t="s">
        <v>263</v>
      </c>
      <c r="H22" s="24">
        <v>280321.92</v>
      </c>
      <c r="I22" s="24">
        <v>280321.92</v>
      </c>
      <c r="J22" s="24"/>
      <c r="K22" s="24"/>
      <c r="L22" s="24">
        <v>280321.92</v>
      </c>
      <c r="M22" s="24"/>
      <c r="N22" s="24"/>
      <c r="O22" s="24"/>
      <c r="P22" s="24"/>
      <c r="Q22" s="24"/>
      <c r="R22" s="24"/>
      <c r="S22" s="24"/>
      <c r="T22" s="24"/>
      <c r="U22" s="24"/>
      <c r="V22" s="24"/>
      <c r="W22" s="24"/>
    </row>
    <row r="23" ht="21" hidden="1" customHeight="1" spans="1:23">
      <c r="A23" s="26"/>
      <c r="B23" s="22" t="s">
        <v>260</v>
      </c>
      <c r="C23" s="22" t="s">
        <v>261</v>
      </c>
      <c r="D23" s="22" t="s">
        <v>144</v>
      </c>
      <c r="E23" s="22" t="s">
        <v>145</v>
      </c>
      <c r="F23" s="22" t="s">
        <v>264</v>
      </c>
      <c r="G23" s="22" t="s">
        <v>265</v>
      </c>
      <c r="H23" s="24">
        <v>129533.82</v>
      </c>
      <c r="I23" s="24">
        <v>129533.82</v>
      </c>
      <c r="J23" s="24"/>
      <c r="K23" s="24"/>
      <c r="L23" s="24">
        <v>129533.82</v>
      </c>
      <c r="M23" s="24"/>
      <c r="N23" s="24"/>
      <c r="O23" s="24"/>
      <c r="P23" s="24"/>
      <c r="Q23" s="24"/>
      <c r="R23" s="24"/>
      <c r="S23" s="24"/>
      <c r="T23" s="24"/>
      <c r="U23" s="24"/>
      <c r="V23" s="24"/>
      <c r="W23" s="24"/>
    </row>
    <row r="24" ht="21" hidden="1" customHeight="1" spans="1:23">
      <c r="A24" s="26"/>
      <c r="B24" s="22" t="s">
        <v>260</v>
      </c>
      <c r="C24" s="22" t="s">
        <v>261</v>
      </c>
      <c r="D24" s="22" t="s">
        <v>142</v>
      </c>
      <c r="E24" s="22" t="s">
        <v>143</v>
      </c>
      <c r="F24" s="22" t="s">
        <v>264</v>
      </c>
      <c r="G24" s="22" t="s">
        <v>265</v>
      </c>
      <c r="H24" s="24">
        <v>124392.85</v>
      </c>
      <c r="I24" s="24">
        <v>124392.85</v>
      </c>
      <c r="J24" s="24"/>
      <c r="K24" s="24"/>
      <c r="L24" s="24">
        <v>124392.85</v>
      </c>
      <c r="M24" s="24"/>
      <c r="N24" s="24"/>
      <c r="O24" s="24"/>
      <c r="P24" s="24"/>
      <c r="Q24" s="24"/>
      <c r="R24" s="24"/>
      <c r="S24" s="24"/>
      <c r="T24" s="24"/>
      <c r="U24" s="24"/>
      <c r="V24" s="24"/>
      <c r="W24" s="24"/>
    </row>
    <row r="25" ht="21" hidden="1" customHeight="1" spans="1:23">
      <c r="A25" s="26"/>
      <c r="B25" s="22" t="s">
        <v>260</v>
      </c>
      <c r="C25" s="22" t="s">
        <v>261</v>
      </c>
      <c r="D25" s="22" t="s">
        <v>146</v>
      </c>
      <c r="E25" s="22" t="s">
        <v>147</v>
      </c>
      <c r="F25" s="22" t="s">
        <v>266</v>
      </c>
      <c r="G25" s="22" t="s">
        <v>267</v>
      </c>
      <c r="H25" s="24">
        <v>54732.6</v>
      </c>
      <c r="I25" s="24">
        <v>54732.6</v>
      </c>
      <c r="J25" s="24"/>
      <c r="K25" s="24"/>
      <c r="L25" s="24">
        <v>54732.6</v>
      </c>
      <c r="M25" s="24"/>
      <c r="N25" s="24"/>
      <c r="O25" s="24"/>
      <c r="P25" s="24"/>
      <c r="Q25" s="24"/>
      <c r="R25" s="24"/>
      <c r="S25" s="24"/>
      <c r="T25" s="24"/>
      <c r="U25" s="24"/>
      <c r="V25" s="24"/>
      <c r="W25" s="24"/>
    </row>
    <row r="26" ht="21" hidden="1" customHeight="1" spans="1:23">
      <c r="A26" s="26"/>
      <c r="B26" s="22" t="s">
        <v>260</v>
      </c>
      <c r="C26" s="22" t="s">
        <v>261</v>
      </c>
      <c r="D26" s="22" t="s">
        <v>146</v>
      </c>
      <c r="E26" s="22" t="s">
        <v>147</v>
      </c>
      <c r="F26" s="22" t="s">
        <v>266</v>
      </c>
      <c r="G26" s="22" t="s">
        <v>267</v>
      </c>
      <c r="H26" s="24">
        <v>30037.02</v>
      </c>
      <c r="I26" s="24">
        <v>30037.02</v>
      </c>
      <c r="J26" s="24"/>
      <c r="K26" s="24"/>
      <c r="L26" s="24">
        <v>30037.02</v>
      </c>
      <c r="M26" s="24"/>
      <c r="N26" s="24"/>
      <c r="O26" s="24"/>
      <c r="P26" s="24"/>
      <c r="Q26" s="24"/>
      <c r="R26" s="24"/>
      <c r="S26" s="24"/>
      <c r="T26" s="24"/>
      <c r="U26" s="24"/>
      <c r="V26" s="24"/>
      <c r="W26" s="24"/>
    </row>
    <row r="27" ht="21" hidden="1" customHeight="1" spans="1:23">
      <c r="A27" s="26"/>
      <c r="B27" s="22" t="s">
        <v>260</v>
      </c>
      <c r="C27" s="22" t="s">
        <v>261</v>
      </c>
      <c r="D27" s="22" t="s">
        <v>146</v>
      </c>
      <c r="E27" s="22" t="s">
        <v>147</v>
      </c>
      <c r="F27" s="22" t="s">
        <v>266</v>
      </c>
      <c r="G27" s="22" t="s">
        <v>267</v>
      </c>
      <c r="H27" s="24">
        <v>20692.15</v>
      </c>
      <c r="I27" s="24">
        <v>20692.15</v>
      </c>
      <c r="J27" s="24"/>
      <c r="K27" s="24"/>
      <c r="L27" s="24">
        <v>20692.15</v>
      </c>
      <c r="M27" s="24"/>
      <c r="N27" s="24"/>
      <c r="O27" s="24"/>
      <c r="P27" s="24"/>
      <c r="Q27" s="24"/>
      <c r="R27" s="24"/>
      <c r="S27" s="24"/>
      <c r="T27" s="24"/>
      <c r="U27" s="24"/>
      <c r="V27" s="24"/>
      <c r="W27" s="24"/>
    </row>
    <row r="28" ht="21" hidden="1" customHeight="1" spans="1:23">
      <c r="A28" s="26"/>
      <c r="B28" s="22" t="s">
        <v>260</v>
      </c>
      <c r="C28" s="22" t="s">
        <v>261</v>
      </c>
      <c r="D28" s="22" t="s">
        <v>146</v>
      </c>
      <c r="E28" s="22" t="s">
        <v>147</v>
      </c>
      <c r="F28" s="22" t="s">
        <v>266</v>
      </c>
      <c r="G28" s="22" t="s">
        <v>267</v>
      </c>
      <c r="H28" s="24">
        <v>52560.36</v>
      </c>
      <c r="I28" s="24">
        <v>52560.36</v>
      </c>
      <c r="J28" s="24"/>
      <c r="K28" s="24"/>
      <c r="L28" s="24">
        <v>52560.36</v>
      </c>
      <c r="M28" s="24"/>
      <c r="N28" s="24"/>
      <c r="O28" s="24"/>
      <c r="P28" s="24"/>
      <c r="Q28" s="24"/>
      <c r="R28" s="24"/>
      <c r="S28" s="24"/>
      <c r="T28" s="24"/>
      <c r="U28" s="24"/>
      <c r="V28" s="24"/>
      <c r="W28" s="24"/>
    </row>
    <row r="29" ht="21" hidden="1" customHeight="1" spans="1:23">
      <c r="A29" s="26"/>
      <c r="B29" s="22" t="s">
        <v>260</v>
      </c>
      <c r="C29" s="22" t="s">
        <v>261</v>
      </c>
      <c r="D29" s="22" t="s">
        <v>148</v>
      </c>
      <c r="E29" s="22" t="s">
        <v>149</v>
      </c>
      <c r="F29" s="22" t="s">
        <v>268</v>
      </c>
      <c r="G29" s="22" t="s">
        <v>269</v>
      </c>
      <c r="H29" s="24">
        <v>5244</v>
      </c>
      <c r="I29" s="24">
        <v>5244</v>
      </c>
      <c r="J29" s="24"/>
      <c r="K29" s="24"/>
      <c r="L29" s="24">
        <v>5244</v>
      </c>
      <c r="M29" s="24"/>
      <c r="N29" s="24"/>
      <c r="O29" s="24"/>
      <c r="P29" s="24"/>
      <c r="Q29" s="24"/>
      <c r="R29" s="24"/>
      <c r="S29" s="24"/>
      <c r="T29" s="24"/>
      <c r="U29" s="24"/>
      <c r="V29" s="24"/>
      <c r="W29" s="24"/>
    </row>
    <row r="30" ht="21" hidden="1" customHeight="1" spans="1:23">
      <c r="A30" s="26"/>
      <c r="B30" s="22" t="s">
        <v>260</v>
      </c>
      <c r="C30" s="22" t="s">
        <v>261</v>
      </c>
      <c r="D30" s="22" t="s">
        <v>137</v>
      </c>
      <c r="E30" s="22" t="s">
        <v>136</v>
      </c>
      <c r="F30" s="22" t="s">
        <v>268</v>
      </c>
      <c r="G30" s="22" t="s">
        <v>269</v>
      </c>
      <c r="H30" s="24">
        <v>12770.94</v>
      </c>
      <c r="I30" s="24">
        <v>12770.94</v>
      </c>
      <c r="J30" s="24"/>
      <c r="K30" s="24"/>
      <c r="L30" s="24">
        <v>12770.94</v>
      </c>
      <c r="M30" s="24"/>
      <c r="N30" s="24"/>
      <c r="O30" s="24"/>
      <c r="P30" s="24"/>
      <c r="Q30" s="24"/>
      <c r="R30" s="24"/>
      <c r="S30" s="24"/>
      <c r="T30" s="24"/>
      <c r="U30" s="24"/>
      <c r="V30" s="24"/>
      <c r="W30" s="24"/>
    </row>
    <row r="31" ht="21" hidden="1" customHeight="1" spans="1:23">
      <c r="A31" s="26"/>
      <c r="B31" s="22" t="s">
        <v>260</v>
      </c>
      <c r="C31" s="22" t="s">
        <v>261</v>
      </c>
      <c r="D31" s="22" t="s">
        <v>148</v>
      </c>
      <c r="E31" s="22" t="s">
        <v>149</v>
      </c>
      <c r="F31" s="22" t="s">
        <v>268</v>
      </c>
      <c r="G31" s="22" t="s">
        <v>269</v>
      </c>
      <c r="H31" s="24">
        <v>3648.84</v>
      </c>
      <c r="I31" s="24">
        <v>3648.84</v>
      </c>
      <c r="J31" s="24"/>
      <c r="K31" s="24"/>
      <c r="L31" s="24">
        <v>3648.84</v>
      </c>
      <c r="M31" s="24"/>
      <c r="N31" s="24"/>
      <c r="O31" s="24"/>
      <c r="P31" s="24"/>
      <c r="Q31" s="24"/>
      <c r="R31" s="24"/>
      <c r="S31" s="24"/>
      <c r="T31" s="24"/>
      <c r="U31" s="24"/>
      <c r="V31" s="24"/>
      <c r="W31" s="24"/>
    </row>
    <row r="32" ht="21" hidden="1" customHeight="1" spans="1:23">
      <c r="A32" s="26"/>
      <c r="B32" s="22" t="s">
        <v>260</v>
      </c>
      <c r="C32" s="22" t="s">
        <v>261</v>
      </c>
      <c r="D32" s="22" t="s">
        <v>148</v>
      </c>
      <c r="E32" s="22" t="s">
        <v>149</v>
      </c>
      <c r="F32" s="22" t="s">
        <v>268</v>
      </c>
      <c r="G32" s="22" t="s">
        <v>269</v>
      </c>
      <c r="H32" s="24">
        <v>2736</v>
      </c>
      <c r="I32" s="24">
        <v>2736</v>
      </c>
      <c r="J32" s="24"/>
      <c r="K32" s="24"/>
      <c r="L32" s="24">
        <v>2736</v>
      </c>
      <c r="M32" s="24"/>
      <c r="N32" s="24"/>
      <c r="O32" s="24"/>
      <c r="P32" s="24"/>
      <c r="Q32" s="24"/>
      <c r="R32" s="24"/>
      <c r="S32" s="24"/>
      <c r="T32" s="24"/>
      <c r="U32" s="24"/>
      <c r="V32" s="24"/>
      <c r="W32" s="24"/>
    </row>
    <row r="33" ht="21" hidden="1" customHeight="1" spans="1:23">
      <c r="A33" s="26"/>
      <c r="B33" s="22" t="s">
        <v>260</v>
      </c>
      <c r="C33" s="22" t="s">
        <v>261</v>
      </c>
      <c r="D33" s="22" t="s">
        <v>148</v>
      </c>
      <c r="E33" s="22" t="s">
        <v>149</v>
      </c>
      <c r="F33" s="22" t="s">
        <v>268</v>
      </c>
      <c r="G33" s="22" t="s">
        <v>269</v>
      </c>
      <c r="H33" s="24">
        <v>2052</v>
      </c>
      <c r="I33" s="24">
        <v>2052</v>
      </c>
      <c r="J33" s="24"/>
      <c r="K33" s="24"/>
      <c r="L33" s="24">
        <v>2052</v>
      </c>
      <c r="M33" s="24"/>
      <c r="N33" s="24"/>
      <c r="O33" s="24"/>
      <c r="P33" s="24"/>
      <c r="Q33" s="24"/>
      <c r="R33" s="24"/>
      <c r="S33" s="24"/>
      <c r="T33" s="24"/>
      <c r="U33" s="24"/>
      <c r="V33" s="24"/>
      <c r="W33" s="24"/>
    </row>
    <row r="34" ht="21" hidden="1" customHeight="1" spans="1:23">
      <c r="A34" s="26"/>
      <c r="B34" s="22" t="s">
        <v>260</v>
      </c>
      <c r="C34" s="22" t="s">
        <v>261</v>
      </c>
      <c r="D34" s="22" t="s">
        <v>137</v>
      </c>
      <c r="E34" s="22" t="s">
        <v>136</v>
      </c>
      <c r="F34" s="22" t="s">
        <v>268</v>
      </c>
      <c r="G34" s="22" t="s">
        <v>269</v>
      </c>
      <c r="H34" s="24">
        <v>2258.93</v>
      </c>
      <c r="I34" s="24">
        <v>2258.93</v>
      </c>
      <c r="J34" s="24"/>
      <c r="K34" s="24"/>
      <c r="L34" s="24">
        <v>2258.93</v>
      </c>
      <c r="M34" s="24"/>
      <c r="N34" s="24"/>
      <c r="O34" s="24"/>
      <c r="P34" s="24"/>
      <c r="Q34" s="24"/>
      <c r="R34" s="24"/>
      <c r="S34" s="24"/>
      <c r="T34" s="24"/>
      <c r="U34" s="24"/>
      <c r="V34" s="24"/>
      <c r="W34" s="24"/>
    </row>
    <row r="35" ht="21" hidden="1" customHeight="1" spans="1:23">
      <c r="A35" s="26"/>
      <c r="B35" s="22" t="s">
        <v>260</v>
      </c>
      <c r="C35" s="22" t="s">
        <v>261</v>
      </c>
      <c r="D35" s="22" t="s">
        <v>148</v>
      </c>
      <c r="E35" s="22" t="s">
        <v>149</v>
      </c>
      <c r="F35" s="22" t="s">
        <v>268</v>
      </c>
      <c r="G35" s="22" t="s">
        <v>269</v>
      </c>
      <c r="H35" s="24">
        <v>3420</v>
      </c>
      <c r="I35" s="24">
        <v>3420</v>
      </c>
      <c r="J35" s="24"/>
      <c r="K35" s="24"/>
      <c r="L35" s="24">
        <v>3420</v>
      </c>
      <c r="M35" s="24"/>
      <c r="N35" s="24"/>
      <c r="O35" s="24"/>
      <c r="P35" s="24"/>
      <c r="Q35" s="24"/>
      <c r="R35" s="24"/>
      <c r="S35" s="24"/>
      <c r="T35" s="24"/>
      <c r="U35" s="24"/>
      <c r="V35" s="24"/>
      <c r="W35" s="24"/>
    </row>
    <row r="36" ht="21" hidden="1" customHeight="1" spans="1:23">
      <c r="A36" s="26"/>
      <c r="B36" s="22" t="s">
        <v>260</v>
      </c>
      <c r="C36" s="22" t="s">
        <v>261</v>
      </c>
      <c r="D36" s="22" t="s">
        <v>148</v>
      </c>
      <c r="E36" s="22" t="s">
        <v>149</v>
      </c>
      <c r="F36" s="22" t="s">
        <v>268</v>
      </c>
      <c r="G36" s="22" t="s">
        <v>269</v>
      </c>
      <c r="H36" s="24">
        <v>3504.02</v>
      </c>
      <c r="I36" s="24">
        <v>3504.02</v>
      </c>
      <c r="J36" s="24"/>
      <c r="K36" s="24"/>
      <c r="L36" s="24">
        <v>3504.02</v>
      </c>
      <c r="M36" s="24"/>
      <c r="N36" s="24"/>
      <c r="O36" s="24"/>
      <c r="P36" s="24"/>
      <c r="Q36" s="24"/>
      <c r="R36" s="24"/>
      <c r="S36" s="24"/>
      <c r="T36" s="24"/>
      <c r="U36" s="24"/>
      <c r="V36" s="24"/>
      <c r="W36" s="24"/>
    </row>
    <row r="37" ht="21" hidden="1" customHeight="1" spans="1:23">
      <c r="A37" s="26"/>
      <c r="B37" s="22" t="s">
        <v>270</v>
      </c>
      <c r="C37" s="22" t="s">
        <v>155</v>
      </c>
      <c r="D37" s="22" t="s">
        <v>154</v>
      </c>
      <c r="E37" s="22" t="s">
        <v>155</v>
      </c>
      <c r="F37" s="22" t="s">
        <v>271</v>
      </c>
      <c r="G37" s="22" t="s">
        <v>155</v>
      </c>
      <c r="H37" s="24">
        <v>218930.4</v>
      </c>
      <c r="I37" s="24">
        <v>218930.4</v>
      </c>
      <c r="J37" s="24"/>
      <c r="K37" s="24"/>
      <c r="L37" s="24">
        <v>218930.4</v>
      </c>
      <c r="M37" s="24"/>
      <c r="N37" s="24"/>
      <c r="O37" s="24"/>
      <c r="P37" s="24"/>
      <c r="Q37" s="24"/>
      <c r="R37" s="24"/>
      <c r="S37" s="24"/>
      <c r="T37" s="24"/>
      <c r="U37" s="24"/>
      <c r="V37" s="24"/>
      <c r="W37" s="24"/>
    </row>
    <row r="38" ht="21" hidden="1" customHeight="1" spans="1:23">
      <c r="A38" s="26"/>
      <c r="B38" s="22" t="s">
        <v>270</v>
      </c>
      <c r="C38" s="22" t="s">
        <v>155</v>
      </c>
      <c r="D38" s="22" t="s">
        <v>154</v>
      </c>
      <c r="E38" s="22" t="s">
        <v>155</v>
      </c>
      <c r="F38" s="22" t="s">
        <v>271</v>
      </c>
      <c r="G38" s="22" t="s">
        <v>155</v>
      </c>
      <c r="H38" s="24">
        <v>210241.44</v>
      </c>
      <c r="I38" s="24">
        <v>210241.44</v>
      </c>
      <c r="J38" s="24"/>
      <c r="K38" s="24"/>
      <c r="L38" s="24">
        <v>210241.44</v>
      </c>
      <c r="M38" s="24"/>
      <c r="N38" s="24"/>
      <c r="O38" s="24"/>
      <c r="P38" s="24"/>
      <c r="Q38" s="24"/>
      <c r="R38" s="24"/>
      <c r="S38" s="24"/>
      <c r="T38" s="24"/>
      <c r="U38" s="24"/>
      <c r="V38" s="24"/>
      <c r="W38" s="24"/>
    </row>
    <row r="39" ht="21" hidden="1" customHeight="1" spans="1:23">
      <c r="A39" s="26"/>
      <c r="B39" s="22" t="s">
        <v>272</v>
      </c>
      <c r="C39" s="22" t="s">
        <v>273</v>
      </c>
      <c r="D39" s="22" t="s">
        <v>89</v>
      </c>
      <c r="E39" s="22" t="s">
        <v>90</v>
      </c>
      <c r="F39" s="22" t="s">
        <v>274</v>
      </c>
      <c r="G39" s="22" t="s">
        <v>275</v>
      </c>
      <c r="H39" s="24">
        <v>1297752</v>
      </c>
      <c r="I39" s="24">
        <v>1297752</v>
      </c>
      <c r="J39" s="24"/>
      <c r="K39" s="24"/>
      <c r="L39" s="24">
        <v>1297752</v>
      </c>
      <c r="M39" s="24"/>
      <c r="N39" s="24"/>
      <c r="O39" s="24"/>
      <c r="P39" s="24"/>
      <c r="Q39" s="24"/>
      <c r="R39" s="24"/>
      <c r="S39" s="24"/>
      <c r="T39" s="24"/>
      <c r="U39" s="24"/>
      <c r="V39" s="24"/>
      <c r="W39" s="24"/>
    </row>
    <row r="40" ht="21" customHeight="1" spans="1:23">
      <c r="A40" s="26"/>
      <c r="B40" s="22" t="s">
        <v>276</v>
      </c>
      <c r="C40" s="22" t="s">
        <v>277</v>
      </c>
      <c r="D40" s="22" t="s">
        <v>89</v>
      </c>
      <c r="E40" s="22" t="s">
        <v>90</v>
      </c>
      <c r="F40" s="22" t="s">
        <v>278</v>
      </c>
      <c r="G40" s="22" t="s">
        <v>279</v>
      </c>
      <c r="H40" s="24">
        <v>107000</v>
      </c>
      <c r="I40" s="24">
        <v>107000</v>
      </c>
      <c r="J40" s="24"/>
      <c r="K40" s="24"/>
      <c r="L40" s="24">
        <v>107000</v>
      </c>
      <c r="M40" s="24"/>
      <c r="N40" s="24"/>
      <c r="O40" s="24"/>
      <c r="P40" s="24"/>
      <c r="Q40" s="24"/>
      <c r="R40" s="24"/>
      <c r="S40" s="24"/>
      <c r="T40" s="24"/>
      <c r="U40" s="24"/>
      <c r="V40" s="24"/>
      <c r="W40" s="24"/>
    </row>
    <row r="41" ht="21" hidden="1" customHeight="1" spans="1:23">
      <c r="A41" s="26"/>
      <c r="B41" s="22" t="s">
        <v>276</v>
      </c>
      <c r="C41" s="22" t="s">
        <v>277</v>
      </c>
      <c r="D41" s="22" t="s">
        <v>89</v>
      </c>
      <c r="E41" s="22" t="s">
        <v>90</v>
      </c>
      <c r="F41" s="22" t="s">
        <v>280</v>
      </c>
      <c r="G41" s="22" t="s">
        <v>281</v>
      </c>
      <c r="H41" s="24">
        <v>34000</v>
      </c>
      <c r="I41" s="24">
        <v>34000</v>
      </c>
      <c r="J41" s="24"/>
      <c r="K41" s="24"/>
      <c r="L41" s="24">
        <v>34000</v>
      </c>
      <c r="M41" s="24"/>
      <c r="N41" s="24"/>
      <c r="O41" s="24"/>
      <c r="P41" s="24"/>
      <c r="Q41" s="24"/>
      <c r="R41" s="24"/>
      <c r="S41" s="24"/>
      <c r="T41" s="24"/>
      <c r="U41" s="24"/>
      <c r="V41" s="24"/>
      <c r="W41" s="24"/>
    </row>
    <row r="42" ht="21" hidden="1" customHeight="1" spans="1:23">
      <c r="A42" s="26"/>
      <c r="B42" s="22" t="s">
        <v>276</v>
      </c>
      <c r="C42" s="22" t="s">
        <v>277</v>
      </c>
      <c r="D42" s="22" t="s">
        <v>89</v>
      </c>
      <c r="E42" s="22" t="s">
        <v>90</v>
      </c>
      <c r="F42" s="22" t="s">
        <v>282</v>
      </c>
      <c r="G42" s="22" t="s">
        <v>283</v>
      </c>
      <c r="H42" s="24">
        <v>7000</v>
      </c>
      <c r="I42" s="24">
        <v>7000</v>
      </c>
      <c r="J42" s="24"/>
      <c r="K42" s="24"/>
      <c r="L42" s="24">
        <v>7000</v>
      </c>
      <c r="M42" s="24"/>
      <c r="N42" s="24"/>
      <c r="O42" s="24"/>
      <c r="P42" s="24"/>
      <c r="Q42" s="24"/>
      <c r="R42" s="24"/>
      <c r="S42" s="24"/>
      <c r="T42" s="24"/>
      <c r="U42" s="24"/>
      <c r="V42" s="24"/>
      <c r="W42" s="24"/>
    </row>
    <row r="43" ht="21" hidden="1" customHeight="1" spans="1:23">
      <c r="A43" s="26"/>
      <c r="B43" s="22" t="s">
        <v>276</v>
      </c>
      <c r="C43" s="22" t="s">
        <v>277</v>
      </c>
      <c r="D43" s="22" t="s">
        <v>89</v>
      </c>
      <c r="E43" s="22" t="s">
        <v>90</v>
      </c>
      <c r="F43" s="22" t="s">
        <v>284</v>
      </c>
      <c r="G43" s="22" t="s">
        <v>285</v>
      </c>
      <c r="H43" s="24">
        <v>17000</v>
      </c>
      <c r="I43" s="24">
        <v>17000</v>
      </c>
      <c r="J43" s="24"/>
      <c r="K43" s="24"/>
      <c r="L43" s="24">
        <v>17000</v>
      </c>
      <c r="M43" s="24"/>
      <c r="N43" s="24"/>
      <c r="O43" s="24"/>
      <c r="P43" s="24"/>
      <c r="Q43" s="24"/>
      <c r="R43" s="24"/>
      <c r="S43" s="24"/>
      <c r="T43" s="24"/>
      <c r="U43" s="24"/>
      <c r="V43" s="24"/>
      <c r="W43" s="24"/>
    </row>
    <row r="44" ht="21" hidden="1" customHeight="1" spans="1:23">
      <c r="A44" s="26"/>
      <c r="B44" s="22" t="s">
        <v>286</v>
      </c>
      <c r="C44" s="22" t="s">
        <v>287</v>
      </c>
      <c r="D44" s="22" t="s">
        <v>89</v>
      </c>
      <c r="E44" s="22" t="s">
        <v>90</v>
      </c>
      <c r="F44" s="22" t="s">
        <v>288</v>
      </c>
      <c r="G44" s="22" t="s">
        <v>219</v>
      </c>
      <c r="H44" s="24">
        <v>10000</v>
      </c>
      <c r="I44" s="24">
        <v>10000</v>
      </c>
      <c r="J44" s="24"/>
      <c r="K44" s="24"/>
      <c r="L44" s="24">
        <v>10000</v>
      </c>
      <c r="M44" s="24"/>
      <c r="N44" s="24"/>
      <c r="O44" s="24"/>
      <c r="P44" s="24"/>
      <c r="Q44" s="24"/>
      <c r="R44" s="24"/>
      <c r="S44" s="24"/>
      <c r="T44" s="24"/>
      <c r="U44" s="24"/>
      <c r="V44" s="24"/>
      <c r="W44" s="24"/>
    </row>
    <row r="45" ht="21" hidden="1" customHeight="1" spans="1:23">
      <c r="A45" s="26"/>
      <c r="B45" s="22" t="s">
        <v>276</v>
      </c>
      <c r="C45" s="22" t="s">
        <v>277</v>
      </c>
      <c r="D45" s="22" t="s">
        <v>89</v>
      </c>
      <c r="E45" s="22" t="s">
        <v>90</v>
      </c>
      <c r="F45" s="22" t="s">
        <v>289</v>
      </c>
      <c r="G45" s="22" t="s">
        <v>290</v>
      </c>
      <c r="H45" s="24">
        <v>15000</v>
      </c>
      <c r="I45" s="24">
        <v>15000</v>
      </c>
      <c r="J45" s="24"/>
      <c r="K45" s="24"/>
      <c r="L45" s="24">
        <v>15000</v>
      </c>
      <c r="M45" s="24"/>
      <c r="N45" s="24"/>
      <c r="O45" s="24"/>
      <c r="P45" s="24"/>
      <c r="Q45" s="24"/>
      <c r="R45" s="24"/>
      <c r="S45" s="24"/>
      <c r="T45" s="24"/>
      <c r="U45" s="24"/>
      <c r="V45" s="24"/>
      <c r="W45" s="24"/>
    </row>
    <row r="46" ht="21" hidden="1" customHeight="1" spans="1:23">
      <c r="A46" s="26"/>
      <c r="B46" s="22" t="s">
        <v>291</v>
      </c>
      <c r="C46" s="22" t="s">
        <v>292</v>
      </c>
      <c r="D46" s="22" t="s">
        <v>89</v>
      </c>
      <c r="E46" s="22" t="s">
        <v>90</v>
      </c>
      <c r="F46" s="22" t="s">
        <v>293</v>
      </c>
      <c r="G46" s="22" t="s">
        <v>292</v>
      </c>
      <c r="H46" s="24">
        <v>13485.6</v>
      </c>
      <c r="I46" s="24">
        <v>13485.6</v>
      </c>
      <c r="J46" s="24"/>
      <c r="K46" s="24"/>
      <c r="L46" s="24">
        <v>13485.6</v>
      </c>
      <c r="M46" s="24"/>
      <c r="N46" s="24"/>
      <c r="O46" s="24"/>
      <c r="P46" s="24"/>
      <c r="Q46" s="24"/>
      <c r="R46" s="24"/>
      <c r="S46" s="24"/>
      <c r="T46" s="24"/>
      <c r="U46" s="24"/>
      <c r="V46" s="24"/>
      <c r="W46" s="24"/>
    </row>
    <row r="47" ht="21" hidden="1" customHeight="1" spans="1:23">
      <c r="A47" s="26"/>
      <c r="B47" s="22" t="s">
        <v>291</v>
      </c>
      <c r="C47" s="22" t="s">
        <v>292</v>
      </c>
      <c r="D47" s="22" t="s">
        <v>89</v>
      </c>
      <c r="E47" s="22" t="s">
        <v>90</v>
      </c>
      <c r="F47" s="22" t="s">
        <v>293</v>
      </c>
      <c r="G47" s="22" t="s">
        <v>292</v>
      </c>
      <c r="H47" s="24">
        <v>17015.04</v>
      </c>
      <c r="I47" s="24">
        <v>17015.04</v>
      </c>
      <c r="J47" s="24"/>
      <c r="K47" s="24"/>
      <c r="L47" s="24">
        <v>17015.04</v>
      </c>
      <c r="M47" s="24"/>
      <c r="N47" s="24"/>
      <c r="O47" s="24"/>
      <c r="P47" s="24"/>
      <c r="Q47" s="24"/>
      <c r="R47" s="24"/>
      <c r="S47" s="24"/>
      <c r="T47" s="24"/>
      <c r="U47" s="24"/>
      <c r="V47" s="24"/>
      <c r="W47" s="24"/>
    </row>
    <row r="48" ht="21" hidden="1" customHeight="1" spans="1:23">
      <c r="A48" s="26"/>
      <c r="B48" s="22" t="s">
        <v>294</v>
      </c>
      <c r="C48" s="22" t="s">
        <v>295</v>
      </c>
      <c r="D48" s="22" t="s">
        <v>89</v>
      </c>
      <c r="E48" s="22" t="s">
        <v>90</v>
      </c>
      <c r="F48" s="22" t="s">
        <v>296</v>
      </c>
      <c r="G48" s="22" t="s">
        <v>295</v>
      </c>
      <c r="H48" s="24">
        <v>10114.2</v>
      </c>
      <c r="I48" s="24">
        <v>10114.2</v>
      </c>
      <c r="J48" s="24"/>
      <c r="K48" s="24"/>
      <c r="L48" s="24">
        <v>10114.2</v>
      </c>
      <c r="M48" s="24"/>
      <c r="N48" s="24"/>
      <c r="O48" s="24"/>
      <c r="P48" s="24"/>
      <c r="Q48" s="24"/>
      <c r="R48" s="24"/>
      <c r="S48" s="24"/>
      <c r="T48" s="24"/>
      <c r="U48" s="24"/>
      <c r="V48" s="24"/>
      <c r="W48" s="24"/>
    </row>
    <row r="49" ht="21" hidden="1" customHeight="1" spans="1:23">
      <c r="A49" s="26"/>
      <c r="B49" s="22" t="s">
        <v>294</v>
      </c>
      <c r="C49" s="22" t="s">
        <v>295</v>
      </c>
      <c r="D49" s="22" t="s">
        <v>93</v>
      </c>
      <c r="E49" s="22" t="s">
        <v>94</v>
      </c>
      <c r="F49" s="22" t="s">
        <v>296</v>
      </c>
      <c r="G49" s="22" t="s">
        <v>295</v>
      </c>
      <c r="H49" s="24"/>
      <c r="I49" s="24"/>
      <c r="J49" s="24"/>
      <c r="K49" s="24"/>
      <c r="L49" s="24"/>
      <c r="M49" s="24"/>
      <c r="N49" s="24"/>
      <c r="O49" s="24"/>
      <c r="P49" s="24"/>
      <c r="Q49" s="24"/>
      <c r="R49" s="24"/>
      <c r="S49" s="24"/>
      <c r="T49" s="24"/>
      <c r="U49" s="24"/>
      <c r="V49" s="24"/>
      <c r="W49" s="24"/>
    </row>
    <row r="50" ht="21" hidden="1" customHeight="1" spans="1:23">
      <c r="A50" s="26"/>
      <c r="B50" s="22" t="s">
        <v>294</v>
      </c>
      <c r="C50" s="22" t="s">
        <v>295</v>
      </c>
      <c r="D50" s="22" t="s">
        <v>97</v>
      </c>
      <c r="E50" s="22" t="s">
        <v>98</v>
      </c>
      <c r="F50" s="22" t="s">
        <v>296</v>
      </c>
      <c r="G50" s="22" t="s">
        <v>295</v>
      </c>
      <c r="H50" s="24"/>
      <c r="I50" s="24"/>
      <c r="J50" s="24"/>
      <c r="K50" s="24"/>
      <c r="L50" s="24"/>
      <c r="M50" s="24"/>
      <c r="N50" s="24"/>
      <c r="O50" s="24"/>
      <c r="P50" s="24"/>
      <c r="Q50" s="24"/>
      <c r="R50" s="24"/>
      <c r="S50" s="24"/>
      <c r="T50" s="24"/>
      <c r="U50" s="24"/>
      <c r="V50" s="24"/>
      <c r="W50" s="24"/>
    </row>
    <row r="51" ht="21" hidden="1" customHeight="1" spans="1:23">
      <c r="A51" s="26"/>
      <c r="B51" s="22" t="s">
        <v>294</v>
      </c>
      <c r="C51" s="22" t="s">
        <v>295</v>
      </c>
      <c r="D51" s="22" t="s">
        <v>99</v>
      </c>
      <c r="E51" s="22" t="s">
        <v>100</v>
      </c>
      <c r="F51" s="22" t="s">
        <v>296</v>
      </c>
      <c r="G51" s="22" t="s">
        <v>295</v>
      </c>
      <c r="H51" s="24"/>
      <c r="I51" s="24"/>
      <c r="J51" s="24"/>
      <c r="K51" s="24"/>
      <c r="L51" s="24"/>
      <c r="M51" s="24"/>
      <c r="N51" s="24"/>
      <c r="O51" s="24"/>
      <c r="P51" s="24"/>
      <c r="Q51" s="24"/>
      <c r="R51" s="24"/>
      <c r="S51" s="24"/>
      <c r="T51" s="24"/>
      <c r="U51" s="24"/>
      <c r="V51" s="24"/>
      <c r="W51" s="24"/>
    </row>
    <row r="52" ht="21" hidden="1" customHeight="1" spans="1:23">
      <c r="A52" s="26"/>
      <c r="B52" s="22" t="s">
        <v>294</v>
      </c>
      <c r="C52" s="22" t="s">
        <v>295</v>
      </c>
      <c r="D52" s="22" t="s">
        <v>89</v>
      </c>
      <c r="E52" s="22" t="s">
        <v>90</v>
      </c>
      <c r="F52" s="22" t="s">
        <v>296</v>
      </c>
      <c r="G52" s="22" t="s">
        <v>295</v>
      </c>
      <c r="H52" s="24">
        <v>12761.28</v>
      </c>
      <c r="I52" s="24">
        <v>12761.28</v>
      </c>
      <c r="J52" s="24"/>
      <c r="K52" s="24"/>
      <c r="L52" s="24">
        <v>12761.28</v>
      </c>
      <c r="M52" s="24"/>
      <c r="N52" s="24"/>
      <c r="O52" s="24"/>
      <c r="P52" s="24"/>
      <c r="Q52" s="24"/>
      <c r="R52" s="24"/>
      <c r="S52" s="24"/>
      <c r="T52" s="24"/>
      <c r="U52" s="24"/>
      <c r="V52" s="24"/>
      <c r="W52" s="24"/>
    </row>
    <row r="53" ht="21" hidden="1" customHeight="1" spans="1:23">
      <c r="A53" s="26"/>
      <c r="B53" s="22" t="s">
        <v>294</v>
      </c>
      <c r="C53" s="22" t="s">
        <v>295</v>
      </c>
      <c r="D53" s="22" t="s">
        <v>93</v>
      </c>
      <c r="E53" s="22" t="s">
        <v>94</v>
      </c>
      <c r="F53" s="22" t="s">
        <v>296</v>
      </c>
      <c r="G53" s="22" t="s">
        <v>295</v>
      </c>
      <c r="H53" s="24"/>
      <c r="I53" s="24"/>
      <c r="J53" s="24"/>
      <c r="K53" s="24"/>
      <c r="L53" s="24"/>
      <c r="M53" s="24"/>
      <c r="N53" s="24"/>
      <c r="O53" s="24"/>
      <c r="P53" s="24"/>
      <c r="Q53" s="24"/>
      <c r="R53" s="24"/>
      <c r="S53" s="24"/>
      <c r="T53" s="24"/>
      <c r="U53" s="24"/>
      <c r="V53" s="24"/>
      <c r="W53" s="24"/>
    </row>
    <row r="54" ht="21" hidden="1" customHeight="1" spans="1:23">
      <c r="A54" s="26"/>
      <c r="B54" s="22" t="s">
        <v>294</v>
      </c>
      <c r="C54" s="22" t="s">
        <v>295</v>
      </c>
      <c r="D54" s="22" t="s">
        <v>97</v>
      </c>
      <c r="E54" s="22" t="s">
        <v>98</v>
      </c>
      <c r="F54" s="22" t="s">
        <v>296</v>
      </c>
      <c r="G54" s="22" t="s">
        <v>295</v>
      </c>
      <c r="H54" s="24"/>
      <c r="I54" s="24"/>
      <c r="J54" s="24"/>
      <c r="K54" s="24"/>
      <c r="L54" s="24"/>
      <c r="M54" s="24"/>
      <c r="N54" s="24"/>
      <c r="O54" s="24"/>
      <c r="P54" s="24"/>
      <c r="Q54" s="24"/>
      <c r="R54" s="24"/>
      <c r="S54" s="24"/>
      <c r="T54" s="24"/>
      <c r="U54" s="24"/>
      <c r="V54" s="24"/>
      <c r="W54" s="24"/>
    </row>
    <row r="55" ht="21" hidden="1" customHeight="1" spans="1:23">
      <c r="A55" s="26"/>
      <c r="B55" s="22" t="s">
        <v>294</v>
      </c>
      <c r="C55" s="22" t="s">
        <v>295</v>
      </c>
      <c r="D55" s="22" t="s">
        <v>99</v>
      </c>
      <c r="E55" s="22" t="s">
        <v>100</v>
      </c>
      <c r="F55" s="22" t="s">
        <v>296</v>
      </c>
      <c r="G55" s="22" t="s">
        <v>295</v>
      </c>
      <c r="H55" s="24"/>
      <c r="I55" s="24"/>
      <c r="J55" s="24"/>
      <c r="K55" s="24"/>
      <c r="L55" s="24"/>
      <c r="M55" s="24"/>
      <c r="N55" s="24"/>
      <c r="O55" s="24"/>
      <c r="P55" s="24"/>
      <c r="Q55" s="24"/>
      <c r="R55" s="24"/>
      <c r="S55" s="24"/>
      <c r="T55" s="24"/>
      <c r="U55" s="24"/>
      <c r="V55" s="24"/>
      <c r="W55" s="24"/>
    </row>
    <row r="56" ht="21" hidden="1" customHeight="1" spans="1:23">
      <c r="A56" s="26"/>
      <c r="B56" s="22" t="s">
        <v>297</v>
      </c>
      <c r="C56" s="22" t="s">
        <v>298</v>
      </c>
      <c r="D56" s="22" t="s">
        <v>89</v>
      </c>
      <c r="E56" s="22" t="s">
        <v>90</v>
      </c>
      <c r="F56" s="22" t="s">
        <v>299</v>
      </c>
      <c r="G56" s="22" t="s">
        <v>298</v>
      </c>
      <c r="H56" s="24">
        <v>25000</v>
      </c>
      <c r="I56" s="24">
        <v>25000</v>
      </c>
      <c r="J56" s="24"/>
      <c r="K56" s="24"/>
      <c r="L56" s="24">
        <v>25000</v>
      </c>
      <c r="M56" s="24"/>
      <c r="N56" s="24"/>
      <c r="O56" s="24"/>
      <c r="P56" s="24"/>
      <c r="Q56" s="24"/>
      <c r="R56" s="24"/>
      <c r="S56" s="24"/>
      <c r="T56" s="24"/>
      <c r="U56" s="24"/>
      <c r="V56" s="24"/>
      <c r="W56" s="24"/>
    </row>
    <row r="57" ht="21" hidden="1" customHeight="1" spans="1:23">
      <c r="A57" s="26"/>
      <c r="B57" s="22" t="s">
        <v>300</v>
      </c>
      <c r="C57" s="22" t="s">
        <v>301</v>
      </c>
      <c r="D57" s="22" t="s">
        <v>89</v>
      </c>
      <c r="E57" s="22" t="s">
        <v>90</v>
      </c>
      <c r="F57" s="22" t="s">
        <v>302</v>
      </c>
      <c r="G57" s="22" t="s">
        <v>303</v>
      </c>
      <c r="H57" s="24">
        <v>136800</v>
      </c>
      <c r="I57" s="24">
        <v>136800</v>
      </c>
      <c r="J57" s="24"/>
      <c r="K57" s="24"/>
      <c r="L57" s="24">
        <v>136800</v>
      </c>
      <c r="M57" s="24"/>
      <c r="N57" s="24"/>
      <c r="O57" s="24"/>
      <c r="P57" s="24"/>
      <c r="Q57" s="24"/>
      <c r="R57" s="24"/>
      <c r="S57" s="24"/>
      <c r="T57" s="24"/>
      <c r="U57" s="24"/>
      <c r="V57" s="24"/>
      <c r="W57" s="24"/>
    </row>
    <row r="58" ht="21" hidden="1" customHeight="1" spans="1:23">
      <c r="A58" s="26"/>
      <c r="B58" s="22" t="s">
        <v>304</v>
      </c>
      <c r="C58" s="22" t="s">
        <v>305</v>
      </c>
      <c r="D58" s="22" t="s">
        <v>89</v>
      </c>
      <c r="E58" s="22" t="s">
        <v>90</v>
      </c>
      <c r="F58" s="22" t="s">
        <v>306</v>
      </c>
      <c r="G58" s="22" t="s">
        <v>307</v>
      </c>
      <c r="H58" s="24"/>
      <c r="I58" s="24"/>
      <c r="J58" s="24"/>
      <c r="K58" s="24"/>
      <c r="L58" s="24"/>
      <c r="M58" s="24"/>
      <c r="N58" s="24"/>
      <c r="O58" s="24"/>
      <c r="P58" s="24"/>
      <c r="Q58" s="24"/>
      <c r="R58" s="24"/>
      <c r="S58" s="24"/>
      <c r="T58" s="24"/>
      <c r="U58" s="24"/>
      <c r="V58" s="24"/>
      <c r="W58" s="24"/>
    </row>
    <row r="59" ht="21" hidden="1" customHeight="1" spans="1:23">
      <c r="A59" s="26"/>
      <c r="B59" s="22" t="s">
        <v>304</v>
      </c>
      <c r="C59" s="22" t="s">
        <v>305</v>
      </c>
      <c r="D59" s="22" t="s">
        <v>93</v>
      </c>
      <c r="E59" s="22" t="s">
        <v>94</v>
      </c>
      <c r="F59" s="22" t="s">
        <v>306</v>
      </c>
      <c r="G59" s="22" t="s">
        <v>307</v>
      </c>
      <c r="H59" s="24"/>
      <c r="I59" s="24"/>
      <c r="J59" s="24"/>
      <c r="K59" s="24"/>
      <c r="L59" s="24"/>
      <c r="M59" s="24"/>
      <c r="N59" s="24"/>
      <c r="O59" s="24"/>
      <c r="P59" s="24"/>
      <c r="Q59" s="24"/>
      <c r="R59" s="24"/>
      <c r="S59" s="24"/>
      <c r="T59" s="24"/>
      <c r="U59" s="24"/>
      <c r="V59" s="24"/>
      <c r="W59" s="24"/>
    </row>
    <row r="60" ht="21" hidden="1" customHeight="1" spans="1:23">
      <c r="A60" s="26"/>
      <c r="B60" s="22" t="s">
        <v>304</v>
      </c>
      <c r="C60" s="22" t="s">
        <v>305</v>
      </c>
      <c r="D60" s="22" t="s">
        <v>97</v>
      </c>
      <c r="E60" s="22" t="s">
        <v>98</v>
      </c>
      <c r="F60" s="22" t="s">
        <v>306</v>
      </c>
      <c r="G60" s="22" t="s">
        <v>307</v>
      </c>
      <c r="H60" s="24">
        <v>238145.4</v>
      </c>
      <c r="I60" s="24">
        <v>238145.4</v>
      </c>
      <c r="J60" s="24"/>
      <c r="K60" s="24"/>
      <c r="L60" s="24">
        <v>238145.4</v>
      </c>
      <c r="M60" s="24"/>
      <c r="N60" s="24"/>
      <c r="O60" s="24"/>
      <c r="P60" s="24"/>
      <c r="Q60" s="24"/>
      <c r="R60" s="24"/>
      <c r="S60" s="24"/>
      <c r="T60" s="24"/>
      <c r="U60" s="24"/>
      <c r="V60" s="24"/>
      <c r="W60" s="24"/>
    </row>
    <row r="61" ht="21" hidden="1" customHeight="1" spans="1:23">
      <c r="A61" s="26"/>
      <c r="B61" s="22" t="s">
        <v>304</v>
      </c>
      <c r="C61" s="22" t="s">
        <v>305</v>
      </c>
      <c r="D61" s="22" t="s">
        <v>99</v>
      </c>
      <c r="E61" s="22" t="s">
        <v>100</v>
      </c>
      <c r="F61" s="22" t="s">
        <v>306</v>
      </c>
      <c r="G61" s="22" t="s">
        <v>307</v>
      </c>
      <c r="H61" s="24">
        <v>219760.2</v>
      </c>
      <c r="I61" s="24">
        <v>219760.2</v>
      </c>
      <c r="J61" s="24"/>
      <c r="K61" s="24"/>
      <c r="L61" s="24">
        <v>219760.2</v>
      </c>
      <c r="M61" s="24"/>
      <c r="N61" s="24"/>
      <c r="O61" s="24"/>
      <c r="P61" s="24"/>
      <c r="Q61" s="24"/>
      <c r="R61" s="24"/>
      <c r="S61" s="24"/>
      <c r="T61" s="24"/>
      <c r="U61" s="24"/>
      <c r="V61" s="24"/>
      <c r="W61" s="24"/>
    </row>
    <row r="62" ht="21" hidden="1" customHeight="1" spans="1:23">
      <c r="A62" s="26"/>
      <c r="B62" s="22" t="s">
        <v>308</v>
      </c>
      <c r="C62" s="22" t="s">
        <v>120</v>
      </c>
      <c r="D62" s="22" t="s">
        <v>119</v>
      </c>
      <c r="E62" s="22" t="s">
        <v>120</v>
      </c>
      <c r="F62" s="22" t="s">
        <v>309</v>
      </c>
      <c r="G62" s="22" t="s">
        <v>310</v>
      </c>
      <c r="H62" s="24">
        <v>3662820</v>
      </c>
      <c r="I62" s="24">
        <v>3662820</v>
      </c>
      <c r="J62" s="24"/>
      <c r="K62" s="24"/>
      <c r="L62" s="24">
        <v>3662820</v>
      </c>
      <c r="M62" s="24"/>
      <c r="N62" s="24"/>
      <c r="O62" s="24"/>
      <c r="P62" s="24"/>
      <c r="Q62" s="24"/>
      <c r="R62" s="24"/>
      <c r="S62" s="24"/>
      <c r="T62" s="24"/>
      <c r="U62" s="24"/>
      <c r="V62" s="24"/>
      <c r="W62" s="24"/>
    </row>
    <row r="63" ht="21" hidden="1" customHeight="1" spans="1:23">
      <c r="A63" s="26"/>
      <c r="B63" s="22" t="s">
        <v>308</v>
      </c>
      <c r="C63" s="22" t="s">
        <v>120</v>
      </c>
      <c r="D63" s="22" t="s">
        <v>119</v>
      </c>
      <c r="E63" s="22" t="s">
        <v>120</v>
      </c>
      <c r="F63" s="22" t="s">
        <v>309</v>
      </c>
      <c r="G63" s="22" t="s">
        <v>310</v>
      </c>
      <c r="H63" s="24">
        <v>4541760</v>
      </c>
      <c r="I63" s="24">
        <v>4541760</v>
      </c>
      <c r="J63" s="24"/>
      <c r="K63" s="24"/>
      <c r="L63" s="24">
        <v>4541760</v>
      </c>
      <c r="M63" s="24"/>
      <c r="N63" s="24"/>
      <c r="O63" s="24"/>
      <c r="P63" s="24"/>
      <c r="Q63" s="24"/>
      <c r="R63" s="24"/>
      <c r="S63" s="24"/>
      <c r="T63" s="24"/>
      <c r="U63" s="24"/>
      <c r="V63" s="24"/>
      <c r="W63" s="24"/>
    </row>
    <row r="64" ht="21" hidden="1" customHeight="1" spans="1:23">
      <c r="A64" s="26"/>
      <c r="B64" s="22" t="s">
        <v>311</v>
      </c>
      <c r="C64" s="22" t="s">
        <v>312</v>
      </c>
      <c r="D64" s="22" t="s">
        <v>111</v>
      </c>
      <c r="E64" s="22" t="s">
        <v>112</v>
      </c>
      <c r="F64" s="22" t="s">
        <v>309</v>
      </c>
      <c r="G64" s="22" t="s">
        <v>310</v>
      </c>
      <c r="H64" s="24">
        <v>3520900</v>
      </c>
      <c r="I64" s="24">
        <v>3520900</v>
      </c>
      <c r="J64" s="24"/>
      <c r="K64" s="24"/>
      <c r="L64" s="24">
        <v>3520900</v>
      </c>
      <c r="M64" s="24"/>
      <c r="N64" s="24"/>
      <c r="O64" s="24"/>
      <c r="P64" s="24"/>
      <c r="Q64" s="24"/>
      <c r="R64" s="24"/>
      <c r="S64" s="24"/>
      <c r="T64" s="24"/>
      <c r="U64" s="24"/>
      <c r="V64" s="24"/>
      <c r="W64" s="24"/>
    </row>
    <row r="65" ht="21" hidden="1" customHeight="1" spans="1:23">
      <c r="A65" s="26"/>
      <c r="B65" s="22" t="s">
        <v>313</v>
      </c>
      <c r="C65" s="22" t="s">
        <v>314</v>
      </c>
      <c r="D65" s="22" t="s">
        <v>137</v>
      </c>
      <c r="E65" s="22" t="s">
        <v>136</v>
      </c>
      <c r="F65" s="22" t="s">
        <v>309</v>
      </c>
      <c r="G65" s="22" t="s">
        <v>310</v>
      </c>
      <c r="H65" s="24">
        <v>1920</v>
      </c>
      <c r="I65" s="24">
        <v>1920</v>
      </c>
      <c r="J65" s="24"/>
      <c r="K65" s="24"/>
      <c r="L65" s="24">
        <v>1920</v>
      </c>
      <c r="M65" s="24"/>
      <c r="N65" s="24"/>
      <c r="O65" s="24"/>
      <c r="P65" s="24"/>
      <c r="Q65" s="24"/>
      <c r="R65" s="24"/>
      <c r="S65" s="24"/>
      <c r="T65" s="24"/>
      <c r="U65" s="24"/>
      <c r="V65" s="24"/>
      <c r="W65" s="24"/>
    </row>
    <row r="66" ht="21" hidden="1" customHeight="1" spans="1:23">
      <c r="A66" s="26"/>
      <c r="B66" s="22" t="s">
        <v>315</v>
      </c>
      <c r="C66" s="22" t="s">
        <v>316</v>
      </c>
      <c r="D66" s="22" t="s">
        <v>105</v>
      </c>
      <c r="E66" s="22" t="s">
        <v>106</v>
      </c>
      <c r="F66" s="22" t="s">
        <v>309</v>
      </c>
      <c r="G66" s="22" t="s">
        <v>310</v>
      </c>
      <c r="H66" s="24">
        <v>37776</v>
      </c>
      <c r="I66" s="24">
        <v>37776</v>
      </c>
      <c r="J66" s="24"/>
      <c r="K66" s="24"/>
      <c r="L66" s="24">
        <v>37776</v>
      </c>
      <c r="M66" s="24"/>
      <c r="N66" s="24"/>
      <c r="O66" s="24"/>
      <c r="P66" s="24"/>
      <c r="Q66" s="24"/>
      <c r="R66" s="24"/>
      <c r="S66" s="24"/>
      <c r="T66" s="24"/>
      <c r="U66" s="24"/>
      <c r="V66" s="24"/>
      <c r="W66" s="24"/>
    </row>
    <row r="67" ht="21" hidden="1" customHeight="1" spans="1:23">
      <c r="A67" s="26"/>
      <c r="B67" s="22" t="s">
        <v>260</v>
      </c>
      <c r="C67" s="22" t="s">
        <v>261</v>
      </c>
      <c r="D67" s="22" t="s">
        <v>142</v>
      </c>
      <c r="E67" s="22" t="s">
        <v>143</v>
      </c>
      <c r="F67" s="22" t="s">
        <v>317</v>
      </c>
      <c r="G67" s="22" t="s">
        <v>318</v>
      </c>
      <c r="H67" s="24"/>
      <c r="I67" s="24"/>
      <c r="J67" s="24"/>
      <c r="K67" s="24"/>
      <c r="L67" s="24"/>
      <c r="M67" s="24"/>
      <c r="N67" s="24"/>
      <c r="O67" s="24"/>
      <c r="P67" s="24"/>
      <c r="Q67" s="24"/>
      <c r="R67" s="24"/>
      <c r="S67" s="24"/>
      <c r="T67" s="24"/>
      <c r="U67" s="24"/>
      <c r="V67" s="24"/>
      <c r="W67" s="24"/>
    </row>
    <row r="68" ht="21" hidden="1" customHeight="1" spans="1:23">
      <c r="A68" s="26"/>
      <c r="B68" s="22" t="s">
        <v>260</v>
      </c>
      <c r="C68" s="22" t="s">
        <v>261</v>
      </c>
      <c r="D68" s="22" t="s">
        <v>144</v>
      </c>
      <c r="E68" s="22" t="s">
        <v>145</v>
      </c>
      <c r="F68" s="22" t="s">
        <v>317</v>
      </c>
      <c r="G68" s="22" t="s">
        <v>318</v>
      </c>
      <c r="H68" s="24"/>
      <c r="I68" s="24"/>
      <c r="J68" s="24"/>
      <c r="K68" s="24"/>
      <c r="L68" s="24"/>
      <c r="M68" s="24"/>
      <c r="N68" s="24"/>
      <c r="O68" s="24"/>
      <c r="P68" s="24"/>
      <c r="Q68" s="24"/>
      <c r="R68" s="24"/>
      <c r="S68" s="24"/>
      <c r="T68" s="24"/>
      <c r="U68" s="24"/>
      <c r="V68" s="24"/>
      <c r="W68" s="24"/>
    </row>
    <row r="69" ht="21" hidden="1" customHeight="1" spans="1:23">
      <c r="A69" s="26"/>
      <c r="B69" s="22" t="s">
        <v>311</v>
      </c>
      <c r="C69" s="22" t="s">
        <v>312</v>
      </c>
      <c r="D69" s="22" t="s">
        <v>111</v>
      </c>
      <c r="E69" s="22" t="s">
        <v>112</v>
      </c>
      <c r="F69" s="22" t="s">
        <v>309</v>
      </c>
      <c r="G69" s="22" t="s">
        <v>310</v>
      </c>
      <c r="H69" s="24">
        <v>126400</v>
      </c>
      <c r="I69" s="24"/>
      <c r="J69" s="24"/>
      <c r="K69" s="24"/>
      <c r="L69" s="24"/>
      <c r="M69" s="24"/>
      <c r="N69" s="24">
        <v>126400</v>
      </c>
      <c r="O69" s="24"/>
      <c r="P69" s="24"/>
      <c r="Q69" s="24"/>
      <c r="R69" s="24"/>
      <c r="S69" s="24"/>
      <c r="T69" s="24"/>
      <c r="U69" s="24"/>
      <c r="V69" s="24"/>
      <c r="W69" s="24"/>
    </row>
    <row r="70" ht="21" hidden="1" customHeight="1" spans="1:23">
      <c r="A70" s="149" t="s">
        <v>165</v>
      </c>
      <c r="B70" s="163"/>
      <c r="C70" s="163"/>
      <c r="D70" s="163"/>
      <c r="E70" s="163"/>
      <c r="F70" s="163"/>
      <c r="G70" s="164"/>
      <c r="H70" s="24">
        <v>19586116.21</v>
      </c>
      <c r="I70" s="24">
        <v>19459716.21</v>
      </c>
      <c r="J70" s="24"/>
      <c r="K70" s="24"/>
      <c r="L70" s="24">
        <v>19459716.21</v>
      </c>
      <c r="M70" s="24"/>
      <c r="N70" s="24">
        <v>126400</v>
      </c>
      <c r="O70" s="24"/>
      <c r="P70" s="24"/>
      <c r="Q70" s="24"/>
      <c r="R70" s="24"/>
      <c r="S70" s="24"/>
      <c r="T70" s="24"/>
      <c r="U70" s="24"/>
      <c r="V70" s="24"/>
      <c r="W70" s="24"/>
    </row>
    <row r="71" customHeight="1" spans="8:8">
      <c r="H71" s="165"/>
    </row>
  </sheetData>
  <autoFilter xmlns:etc="http://www.wps.cn/officeDocument/2017/etCustomData" ref="A9:W70" etc:filterBottomFollowUsedRange="0">
    <filterColumn colId="5">
      <filters>
        <filter val="30201"/>
      </filters>
    </filterColumn>
    <extLst/>
  </autoFilter>
  <mergeCells count="30">
    <mergeCell ref="A3:W3"/>
    <mergeCell ref="A4:G4"/>
    <mergeCell ref="H5:W5"/>
    <mergeCell ref="I6:M6"/>
    <mergeCell ref="N6:P6"/>
    <mergeCell ref="R6:W6"/>
    <mergeCell ref="A70:G7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78"/>
  <sheetViews>
    <sheetView showZeros="0" topLeftCell="D1" workbookViewId="0">
      <pane ySplit="8" topLeftCell="A9" activePane="bottomLeft" state="frozen"/>
      <selection/>
      <selection pane="bottomLeft" activeCell="K15" sqref="K15:O6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3" t="s">
        <v>319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"单位名称："&amp;"临沧市临翔区民政局"</f>
        <v>单位名称：临沧市临翔区民政局</v>
      </c>
      <c r="B4" s="9"/>
      <c r="C4" s="9"/>
      <c r="D4" s="9"/>
      <c r="E4" s="9"/>
      <c r="F4" s="9"/>
      <c r="G4" s="9"/>
      <c r="H4" s="9"/>
      <c r="I4" s="10"/>
      <c r="J4" s="10"/>
      <c r="K4" s="10"/>
      <c r="L4" s="10"/>
      <c r="M4" s="10"/>
      <c r="N4" s="10"/>
      <c r="O4" s="10"/>
      <c r="P4" s="10"/>
      <c r="Q4" s="10"/>
      <c r="R4" s="2"/>
      <c r="S4" s="2"/>
      <c r="T4" s="2"/>
      <c r="U4" s="4"/>
      <c r="V4" s="2"/>
      <c r="W4" s="43" t="s">
        <v>214</v>
      </c>
    </row>
    <row r="5" ht="18.75" customHeight="1" spans="1:23">
      <c r="A5" s="11" t="s">
        <v>320</v>
      </c>
      <c r="B5" s="12" t="s">
        <v>228</v>
      </c>
      <c r="C5" s="11" t="s">
        <v>229</v>
      </c>
      <c r="D5" s="11" t="s">
        <v>321</v>
      </c>
      <c r="E5" s="12" t="s">
        <v>230</v>
      </c>
      <c r="F5" s="12" t="s">
        <v>231</v>
      </c>
      <c r="G5" s="12" t="s">
        <v>322</v>
      </c>
      <c r="H5" s="12" t="s">
        <v>323</v>
      </c>
      <c r="I5" s="32" t="s">
        <v>56</v>
      </c>
      <c r="J5" s="13" t="s">
        <v>324</v>
      </c>
      <c r="K5" s="14"/>
      <c r="L5" s="14"/>
      <c r="M5" s="15"/>
      <c r="N5" s="13" t="s">
        <v>236</v>
      </c>
      <c r="O5" s="14"/>
      <c r="P5" s="15"/>
      <c r="Q5" s="12" t="s">
        <v>62</v>
      </c>
      <c r="R5" s="13" t="s">
        <v>79</v>
      </c>
      <c r="S5" s="14"/>
      <c r="T5" s="14"/>
      <c r="U5" s="14"/>
      <c r="V5" s="14"/>
      <c r="W5" s="15"/>
    </row>
    <row r="6" ht="18.75" customHeight="1" spans="1:23">
      <c r="A6" s="16"/>
      <c r="B6" s="33"/>
      <c r="C6" s="16"/>
      <c r="D6" s="16"/>
      <c r="E6" s="17"/>
      <c r="F6" s="17"/>
      <c r="G6" s="17"/>
      <c r="H6" s="17"/>
      <c r="I6" s="33"/>
      <c r="J6" s="145" t="s">
        <v>59</v>
      </c>
      <c r="K6" s="146"/>
      <c r="L6" s="12" t="s">
        <v>60</v>
      </c>
      <c r="M6" s="12" t="s">
        <v>61</v>
      </c>
      <c r="N6" s="12" t="s">
        <v>59</v>
      </c>
      <c r="O6" s="12" t="s">
        <v>60</v>
      </c>
      <c r="P6" s="12" t="s">
        <v>61</v>
      </c>
      <c r="Q6" s="17"/>
      <c r="R6" s="12" t="s">
        <v>58</v>
      </c>
      <c r="S6" s="11" t="s">
        <v>65</v>
      </c>
      <c r="T6" s="11" t="s">
        <v>242</v>
      </c>
      <c r="U6" s="11" t="s">
        <v>67</v>
      </c>
      <c r="V6" s="11" t="s">
        <v>68</v>
      </c>
      <c r="W6" s="11" t="s">
        <v>69</v>
      </c>
    </row>
    <row r="7" ht="18.75" customHeight="1" spans="1:23">
      <c r="A7" s="33"/>
      <c r="B7" s="33"/>
      <c r="C7" s="33"/>
      <c r="D7" s="33"/>
      <c r="E7" s="33"/>
      <c r="F7" s="33"/>
      <c r="G7" s="33"/>
      <c r="H7" s="33"/>
      <c r="I7" s="33"/>
      <c r="J7" s="147" t="s">
        <v>58</v>
      </c>
      <c r="K7" s="110"/>
      <c r="L7" s="33"/>
      <c r="M7" s="33"/>
      <c r="N7" s="33"/>
      <c r="O7" s="33"/>
      <c r="P7" s="33"/>
      <c r="Q7" s="33"/>
      <c r="R7" s="33"/>
      <c r="S7" s="148"/>
      <c r="T7" s="148"/>
      <c r="U7" s="148"/>
      <c r="V7" s="148"/>
      <c r="W7" s="148"/>
    </row>
    <row r="8" ht="18.75" customHeight="1" spans="1:23">
      <c r="A8" s="18"/>
      <c r="B8" s="34"/>
      <c r="C8" s="18"/>
      <c r="D8" s="18"/>
      <c r="E8" s="19"/>
      <c r="F8" s="19"/>
      <c r="G8" s="19"/>
      <c r="H8" s="19"/>
      <c r="I8" s="34"/>
      <c r="J8" s="50" t="s">
        <v>58</v>
      </c>
      <c r="K8" s="50" t="s">
        <v>325</v>
      </c>
      <c r="L8" s="19"/>
      <c r="M8" s="19"/>
      <c r="N8" s="19"/>
      <c r="O8" s="19"/>
      <c r="P8" s="19"/>
      <c r="Q8" s="19"/>
      <c r="R8" s="19"/>
      <c r="S8" s="19"/>
      <c r="T8" s="19"/>
      <c r="U8" s="34"/>
      <c r="V8" s="19"/>
      <c r="W8" s="19"/>
    </row>
    <row r="9" ht="18.75" customHeight="1" spans="1:23">
      <c r="A9" s="143">
        <v>1</v>
      </c>
      <c r="B9" s="143">
        <v>2</v>
      </c>
      <c r="C9" s="143">
        <v>3</v>
      </c>
      <c r="D9" s="143">
        <v>4</v>
      </c>
      <c r="E9" s="143">
        <v>5</v>
      </c>
      <c r="F9" s="143">
        <v>6</v>
      </c>
      <c r="G9" s="143">
        <v>7</v>
      </c>
      <c r="H9" s="143">
        <v>8</v>
      </c>
      <c r="I9" s="143">
        <v>9</v>
      </c>
      <c r="J9" s="143">
        <v>10</v>
      </c>
      <c r="K9" s="143">
        <v>11</v>
      </c>
      <c r="L9" s="143">
        <v>12</v>
      </c>
      <c r="M9" s="143">
        <v>13</v>
      </c>
      <c r="N9" s="143">
        <v>14</v>
      </c>
      <c r="O9" s="143">
        <v>15</v>
      </c>
      <c r="P9" s="143">
        <v>16</v>
      </c>
      <c r="Q9" s="143">
        <v>17</v>
      </c>
      <c r="R9" s="143">
        <v>18</v>
      </c>
      <c r="S9" s="143">
        <v>19</v>
      </c>
      <c r="T9" s="143">
        <v>20</v>
      </c>
      <c r="U9" s="143">
        <v>21</v>
      </c>
      <c r="V9" s="143">
        <v>22</v>
      </c>
      <c r="W9" s="143">
        <v>23</v>
      </c>
    </row>
    <row r="10" ht="18.75" hidden="1" customHeight="1" spans="1:23">
      <c r="A10" s="22"/>
      <c r="B10" s="22"/>
      <c r="C10" s="22" t="s">
        <v>326</v>
      </c>
      <c r="D10" s="22"/>
      <c r="E10" s="22"/>
      <c r="F10" s="22"/>
      <c r="G10" s="22"/>
      <c r="H10" s="22"/>
      <c r="I10" s="24">
        <v>1984048</v>
      </c>
      <c r="J10" s="24">
        <v>1984048</v>
      </c>
      <c r="K10" s="24">
        <v>1984048</v>
      </c>
      <c r="L10" s="24"/>
      <c r="M10" s="24"/>
      <c r="N10" s="24"/>
      <c r="O10" s="24"/>
      <c r="P10" s="24"/>
      <c r="Q10" s="24"/>
      <c r="R10" s="24"/>
      <c r="S10" s="24"/>
      <c r="T10" s="24"/>
      <c r="U10" s="24"/>
      <c r="V10" s="24"/>
      <c r="W10" s="24"/>
    </row>
    <row r="11" ht="18.75" hidden="1" customHeight="1" spans="1:23">
      <c r="A11" s="144" t="s">
        <v>327</v>
      </c>
      <c r="B11" s="144" t="s">
        <v>328</v>
      </c>
      <c r="C11" s="22" t="s">
        <v>326</v>
      </c>
      <c r="D11" s="144" t="s">
        <v>71</v>
      </c>
      <c r="E11" s="144" t="s">
        <v>111</v>
      </c>
      <c r="F11" s="144" t="s">
        <v>112</v>
      </c>
      <c r="G11" s="144" t="s">
        <v>309</v>
      </c>
      <c r="H11" s="144" t="s">
        <v>310</v>
      </c>
      <c r="I11" s="24">
        <v>1984048</v>
      </c>
      <c r="J11" s="24">
        <v>1984048</v>
      </c>
      <c r="K11" s="24">
        <v>1984048</v>
      </c>
      <c r="L11" s="24"/>
      <c r="M11" s="24"/>
      <c r="N11" s="24"/>
      <c r="O11" s="24"/>
      <c r="P11" s="24"/>
      <c r="Q11" s="24"/>
      <c r="R11" s="24"/>
      <c r="S11" s="24"/>
      <c r="T11" s="24"/>
      <c r="U11" s="24"/>
      <c r="V11" s="24"/>
      <c r="W11" s="24"/>
    </row>
    <row r="12" ht="18.75" hidden="1" customHeight="1" spans="1:23">
      <c r="A12" s="26"/>
      <c r="B12" s="26"/>
      <c r="C12" s="22" t="s">
        <v>329</v>
      </c>
      <c r="D12" s="26"/>
      <c r="E12" s="26"/>
      <c r="F12" s="26"/>
      <c r="G12" s="26"/>
      <c r="H12" s="26"/>
      <c r="I12" s="24">
        <v>416200</v>
      </c>
      <c r="J12" s="24"/>
      <c r="K12" s="24"/>
      <c r="L12" s="24"/>
      <c r="M12" s="24"/>
      <c r="N12" s="24"/>
      <c r="O12" s="24">
        <v>416200</v>
      </c>
      <c r="P12" s="24"/>
      <c r="Q12" s="24"/>
      <c r="R12" s="24"/>
      <c r="S12" s="24"/>
      <c r="T12" s="24"/>
      <c r="U12" s="24"/>
      <c r="V12" s="24"/>
      <c r="W12" s="24"/>
    </row>
    <row r="13" ht="18.75" hidden="1" customHeight="1" spans="1:23">
      <c r="A13" s="144" t="s">
        <v>327</v>
      </c>
      <c r="B13" s="144" t="s">
        <v>330</v>
      </c>
      <c r="C13" s="22" t="s">
        <v>329</v>
      </c>
      <c r="D13" s="144" t="s">
        <v>71</v>
      </c>
      <c r="E13" s="144" t="s">
        <v>161</v>
      </c>
      <c r="F13" s="144" t="s">
        <v>162</v>
      </c>
      <c r="G13" s="144" t="s">
        <v>309</v>
      </c>
      <c r="H13" s="144" t="s">
        <v>310</v>
      </c>
      <c r="I13" s="24">
        <v>416200</v>
      </c>
      <c r="J13" s="24"/>
      <c r="K13" s="24"/>
      <c r="L13" s="24"/>
      <c r="M13" s="24"/>
      <c r="N13" s="24"/>
      <c r="O13" s="24">
        <v>416200</v>
      </c>
      <c r="P13" s="24"/>
      <c r="Q13" s="24"/>
      <c r="R13" s="24"/>
      <c r="S13" s="24"/>
      <c r="T13" s="24"/>
      <c r="U13" s="24"/>
      <c r="V13" s="24"/>
      <c r="W13" s="24"/>
    </row>
    <row r="14" ht="18.75" hidden="1" customHeight="1" spans="1:23">
      <c r="A14" s="26"/>
      <c r="B14" s="26"/>
      <c r="C14" s="22" t="s">
        <v>331</v>
      </c>
      <c r="D14" s="26"/>
      <c r="E14" s="26"/>
      <c r="F14" s="26"/>
      <c r="G14" s="26"/>
      <c r="H14" s="26"/>
      <c r="I14" s="24">
        <v>5168476</v>
      </c>
      <c r="J14" s="24"/>
      <c r="K14" s="24"/>
      <c r="L14" s="24"/>
      <c r="M14" s="24"/>
      <c r="N14" s="24"/>
      <c r="O14" s="24">
        <v>5168476</v>
      </c>
      <c r="P14" s="24"/>
      <c r="Q14" s="24"/>
      <c r="R14" s="24"/>
      <c r="S14" s="24"/>
      <c r="T14" s="24"/>
      <c r="U14" s="24"/>
      <c r="V14" s="24"/>
      <c r="W14" s="24"/>
    </row>
    <row r="15" ht="18.75" customHeight="1" spans="1:23">
      <c r="A15" s="144" t="s">
        <v>327</v>
      </c>
      <c r="B15" s="144" t="s">
        <v>332</v>
      </c>
      <c r="C15" s="22" t="s">
        <v>331</v>
      </c>
      <c r="D15" s="144" t="s">
        <v>71</v>
      </c>
      <c r="E15" s="144" t="s">
        <v>159</v>
      </c>
      <c r="F15" s="144" t="s">
        <v>160</v>
      </c>
      <c r="G15" s="144" t="s">
        <v>278</v>
      </c>
      <c r="H15" s="144" t="s">
        <v>279</v>
      </c>
      <c r="I15" s="24">
        <v>69476</v>
      </c>
      <c r="J15" s="24"/>
      <c r="K15" s="24"/>
      <c r="L15" s="24"/>
      <c r="M15" s="24"/>
      <c r="N15" s="24"/>
      <c r="O15" s="24">
        <v>69476</v>
      </c>
      <c r="P15" s="24"/>
      <c r="Q15" s="24"/>
      <c r="R15" s="24"/>
      <c r="S15" s="24"/>
      <c r="T15" s="24"/>
      <c r="U15" s="24"/>
      <c r="V15" s="24"/>
      <c r="W15" s="24"/>
    </row>
    <row r="16" ht="18.75" hidden="1" customHeight="1" spans="1:23">
      <c r="A16" s="144" t="s">
        <v>327</v>
      </c>
      <c r="B16" s="144" t="s">
        <v>332</v>
      </c>
      <c r="C16" s="22" t="s">
        <v>331</v>
      </c>
      <c r="D16" s="144" t="s">
        <v>71</v>
      </c>
      <c r="E16" s="144" t="s">
        <v>159</v>
      </c>
      <c r="F16" s="144" t="s">
        <v>160</v>
      </c>
      <c r="G16" s="144" t="s">
        <v>309</v>
      </c>
      <c r="H16" s="144" t="s">
        <v>310</v>
      </c>
      <c r="I16" s="24">
        <v>4510000</v>
      </c>
      <c r="J16" s="24"/>
      <c r="K16" s="24"/>
      <c r="L16" s="24"/>
      <c r="M16" s="24"/>
      <c r="N16" s="24"/>
      <c r="O16" s="24">
        <v>4510000</v>
      </c>
      <c r="P16" s="24"/>
      <c r="Q16" s="24"/>
      <c r="R16" s="24"/>
      <c r="S16" s="24"/>
      <c r="T16" s="24"/>
      <c r="U16" s="24"/>
      <c r="V16" s="24"/>
      <c r="W16" s="24"/>
    </row>
    <row r="17" ht="18.75" hidden="1" customHeight="1" spans="1:23">
      <c r="A17" s="144" t="s">
        <v>327</v>
      </c>
      <c r="B17" s="144" t="s">
        <v>332</v>
      </c>
      <c r="C17" s="22" t="s">
        <v>331</v>
      </c>
      <c r="D17" s="144" t="s">
        <v>71</v>
      </c>
      <c r="E17" s="144" t="s">
        <v>159</v>
      </c>
      <c r="F17" s="144" t="s">
        <v>160</v>
      </c>
      <c r="G17" s="144" t="s">
        <v>309</v>
      </c>
      <c r="H17" s="144" t="s">
        <v>310</v>
      </c>
      <c r="I17" s="24">
        <v>490000</v>
      </c>
      <c r="J17" s="24"/>
      <c r="K17" s="24"/>
      <c r="L17" s="24"/>
      <c r="M17" s="24"/>
      <c r="N17" s="24"/>
      <c r="O17" s="24">
        <v>490000</v>
      </c>
      <c r="P17" s="24"/>
      <c r="Q17" s="24"/>
      <c r="R17" s="24"/>
      <c r="S17" s="24"/>
      <c r="T17" s="24"/>
      <c r="U17" s="24"/>
      <c r="V17" s="24"/>
      <c r="W17" s="24"/>
    </row>
    <row r="18" ht="18.75" hidden="1" customHeight="1" spans="1:23">
      <c r="A18" s="144" t="s">
        <v>327</v>
      </c>
      <c r="B18" s="144" t="s">
        <v>332</v>
      </c>
      <c r="C18" s="22" t="s">
        <v>331</v>
      </c>
      <c r="D18" s="144" t="s">
        <v>71</v>
      </c>
      <c r="E18" s="144" t="s">
        <v>159</v>
      </c>
      <c r="F18" s="144" t="s">
        <v>160</v>
      </c>
      <c r="G18" s="144" t="s">
        <v>309</v>
      </c>
      <c r="H18" s="144" t="s">
        <v>310</v>
      </c>
      <c r="I18" s="24">
        <v>19000</v>
      </c>
      <c r="J18" s="24"/>
      <c r="K18" s="24"/>
      <c r="L18" s="24"/>
      <c r="M18" s="24"/>
      <c r="N18" s="24"/>
      <c r="O18" s="24">
        <v>19000</v>
      </c>
      <c r="P18" s="24"/>
      <c r="Q18" s="24"/>
      <c r="R18" s="24"/>
      <c r="S18" s="24"/>
      <c r="T18" s="24"/>
      <c r="U18" s="24"/>
      <c r="V18" s="24"/>
      <c r="W18" s="24"/>
    </row>
    <row r="19" ht="18.75" hidden="1" customHeight="1" spans="1:23">
      <c r="A19" s="144" t="s">
        <v>327</v>
      </c>
      <c r="B19" s="144" t="s">
        <v>332</v>
      </c>
      <c r="C19" s="22" t="s">
        <v>331</v>
      </c>
      <c r="D19" s="144" t="s">
        <v>71</v>
      </c>
      <c r="E19" s="144" t="s">
        <v>159</v>
      </c>
      <c r="F19" s="144" t="s">
        <v>160</v>
      </c>
      <c r="G19" s="144" t="s">
        <v>309</v>
      </c>
      <c r="H19" s="144" t="s">
        <v>310</v>
      </c>
      <c r="I19" s="24">
        <v>80000</v>
      </c>
      <c r="J19" s="24"/>
      <c r="K19" s="24"/>
      <c r="L19" s="24"/>
      <c r="M19" s="24"/>
      <c r="N19" s="24"/>
      <c r="O19" s="24">
        <v>80000</v>
      </c>
      <c r="P19" s="24"/>
      <c r="Q19" s="24"/>
      <c r="R19" s="24"/>
      <c r="S19" s="24"/>
      <c r="T19" s="24"/>
      <c r="U19" s="24"/>
      <c r="V19" s="24"/>
      <c r="W19" s="24"/>
    </row>
    <row r="20" ht="18.75" hidden="1" customHeight="1" spans="1:23">
      <c r="A20" s="26"/>
      <c r="B20" s="26"/>
      <c r="C20" s="22" t="s">
        <v>333</v>
      </c>
      <c r="D20" s="26"/>
      <c r="E20" s="26"/>
      <c r="F20" s="26"/>
      <c r="G20" s="26"/>
      <c r="H20" s="26"/>
      <c r="I20" s="24">
        <v>3040000</v>
      </c>
      <c r="J20" s="24"/>
      <c r="K20" s="24"/>
      <c r="L20" s="24"/>
      <c r="M20" s="24"/>
      <c r="N20" s="24"/>
      <c r="O20" s="24">
        <v>3040000</v>
      </c>
      <c r="P20" s="24"/>
      <c r="Q20" s="24"/>
      <c r="R20" s="24"/>
      <c r="S20" s="24"/>
      <c r="T20" s="24"/>
      <c r="U20" s="24"/>
      <c r="V20" s="24"/>
      <c r="W20" s="24"/>
    </row>
    <row r="21" ht="18.75" hidden="1" customHeight="1" spans="1:23">
      <c r="A21" s="144" t="s">
        <v>334</v>
      </c>
      <c r="B21" s="144" t="s">
        <v>335</v>
      </c>
      <c r="C21" s="22" t="s">
        <v>333</v>
      </c>
      <c r="D21" s="144" t="s">
        <v>71</v>
      </c>
      <c r="E21" s="144" t="s">
        <v>159</v>
      </c>
      <c r="F21" s="144" t="s">
        <v>160</v>
      </c>
      <c r="G21" s="144" t="s">
        <v>336</v>
      </c>
      <c r="H21" s="144" t="s">
        <v>337</v>
      </c>
      <c r="I21" s="24">
        <v>200000</v>
      </c>
      <c r="J21" s="24"/>
      <c r="K21" s="24"/>
      <c r="L21" s="24"/>
      <c r="M21" s="24"/>
      <c r="N21" s="24"/>
      <c r="O21" s="24">
        <v>200000</v>
      </c>
      <c r="P21" s="24"/>
      <c r="Q21" s="24"/>
      <c r="R21" s="24"/>
      <c r="S21" s="24"/>
      <c r="T21" s="24"/>
      <c r="U21" s="24"/>
      <c r="V21" s="24"/>
      <c r="W21" s="24"/>
    </row>
    <row r="22" ht="18.75" hidden="1" customHeight="1" spans="1:23">
      <c r="A22" s="144" t="s">
        <v>334</v>
      </c>
      <c r="B22" s="144" t="s">
        <v>335</v>
      </c>
      <c r="C22" s="22" t="s">
        <v>333</v>
      </c>
      <c r="D22" s="144" t="s">
        <v>71</v>
      </c>
      <c r="E22" s="144" t="s">
        <v>159</v>
      </c>
      <c r="F22" s="144" t="s">
        <v>160</v>
      </c>
      <c r="G22" s="144" t="s">
        <v>338</v>
      </c>
      <c r="H22" s="144" t="s">
        <v>339</v>
      </c>
      <c r="I22" s="24">
        <v>70000</v>
      </c>
      <c r="J22" s="24"/>
      <c r="K22" s="24"/>
      <c r="L22" s="24"/>
      <c r="M22" s="24"/>
      <c r="N22" s="24"/>
      <c r="O22" s="24">
        <v>70000</v>
      </c>
      <c r="P22" s="24"/>
      <c r="Q22" s="24"/>
      <c r="R22" s="24"/>
      <c r="S22" s="24"/>
      <c r="T22" s="24"/>
      <c r="U22" s="24"/>
      <c r="V22" s="24"/>
      <c r="W22" s="24"/>
    </row>
    <row r="23" ht="18.75" hidden="1" customHeight="1" spans="1:23">
      <c r="A23" s="144" t="s">
        <v>334</v>
      </c>
      <c r="B23" s="144" t="s">
        <v>335</v>
      </c>
      <c r="C23" s="22" t="s">
        <v>333</v>
      </c>
      <c r="D23" s="144" t="s">
        <v>71</v>
      </c>
      <c r="E23" s="144" t="s">
        <v>159</v>
      </c>
      <c r="F23" s="144" t="s">
        <v>160</v>
      </c>
      <c r="G23" s="144" t="s">
        <v>338</v>
      </c>
      <c r="H23" s="144" t="s">
        <v>339</v>
      </c>
      <c r="I23" s="24">
        <v>686000</v>
      </c>
      <c r="J23" s="24"/>
      <c r="K23" s="24"/>
      <c r="L23" s="24"/>
      <c r="M23" s="24"/>
      <c r="N23" s="24"/>
      <c r="O23" s="24">
        <v>686000</v>
      </c>
      <c r="P23" s="24"/>
      <c r="Q23" s="24"/>
      <c r="R23" s="24"/>
      <c r="S23" s="24"/>
      <c r="T23" s="24"/>
      <c r="U23" s="24"/>
      <c r="V23" s="24"/>
      <c r="W23" s="24"/>
    </row>
    <row r="24" ht="18.75" hidden="1" customHeight="1" spans="1:23">
      <c r="A24" s="144" t="s">
        <v>334</v>
      </c>
      <c r="B24" s="144" t="s">
        <v>335</v>
      </c>
      <c r="C24" s="22" t="s">
        <v>333</v>
      </c>
      <c r="D24" s="144" t="s">
        <v>71</v>
      </c>
      <c r="E24" s="144" t="s">
        <v>159</v>
      </c>
      <c r="F24" s="144" t="s">
        <v>160</v>
      </c>
      <c r="G24" s="144" t="s">
        <v>338</v>
      </c>
      <c r="H24" s="144" t="s">
        <v>339</v>
      </c>
      <c r="I24" s="24">
        <v>436000</v>
      </c>
      <c r="J24" s="24"/>
      <c r="K24" s="24"/>
      <c r="L24" s="24"/>
      <c r="M24" s="24"/>
      <c r="N24" s="24"/>
      <c r="O24" s="24">
        <v>436000</v>
      </c>
      <c r="P24" s="24"/>
      <c r="Q24" s="24"/>
      <c r="R24" s="24"/>
      <c r="S24" s="24"/>
      <c r="T24" s="24"/>
      <c r="U24" s="24"/>
      <c r="V24" s="24"/>
      <c r="W24" s="24"/>
    </row>
    <row r="25" ht="18.75" hidden="1" customHeight="1" spans="1:23">
      <c r="A25" s="144" t="s">
        <v>334</v>
      </c>
      <c r="B25" s="144" t="s">
        <v>335</v>
      </c>
      <c r="C25" s="22" t="s">
        <v>333</v>
      </c>
      <c r="D25" s="144" t="s">
        <v>71</v>
      </c>
      <c r="E25" s="144" t="s">
        <v>159</v>
      </c>
      <c r="F25" s="144" t="s">
        <v>160</v>
      </c>
      <c r="G25" s="144" t="s">
        <v>338</v>
      </c>
      <c r="H25" s="144" t="s">
        <v>339</v>
      </c>
      <c r="I25" s="24">
        <v>679000</v>
      </c>
      <c r="J25" s="24"/>
      <c r="K25" s="24"/>
      <c r="L25" s="24"/>
      <c r="M25" s="24"/>
      <c r="N25" s="24"/>
      <c r="O25" s="24">
        <v>679000</v>
      </c>
      <c r="P25" s="24"/>
      <c r="Q25" s="24"/>
      <c r="R25" s="24"/>
      <c r="S25" s="24"/>
      <c r="T25" s="24"/>
      <c r="U25" s="24"/>
      <c r="V25" s="24"/>
      <c r="W25" s="24"/>
    </row>
    <row r="26" ht="18.75" hidden="1" customHeight="1" spans="1:23">
      <c r="A26" s="144" t="s">
        <v>334</v>
      </c>
      <c r="B26" s="144" t="s">
        <v>335</v>
      </c>
      <c r="C26" s="22" t="s">
        <v>333</v>
      </c>
      <c r="D26" s="144" t="s">
        <v>71</v>
      </c>
      <c r="E26" s="144" t="s">
        <v>159</v>
      </c>
      <c r="F26" s="144" t="s">
        <v>160</v>
      </c>
      <c r="G26" s="144" t="s">
        <v>338</v>
      </c>
      <c r="H26" s="144" t="s">
        <v>339</v>
      </c>
      <c r="I26" s="24">
        <v>909000</v>
      </c>
      <c r="J26" s="24"/>
      <c r="K26" s="24"/>
      <c r="L26" s="24"/>
      <c r="M26" s="24"/>
      <c r="N26" s="24"/>
      <c r="O26" s="24">
        <v>909000</v>
      </c>
      <c r="P26" s="24"/>
      <c r="Q26" s="24"/>
      <c r="R26" s="24"/>
      <c r="S26" s="24"/>
      <c r="T26" s="24"/>
      <c r="U26" s="24"/>
      <c r="V26" s="24"/>
      <c r="W26" s="24"/>
    </row>
    <row r="27" ht="18.75" hidden="1" customHeight="1" spans="1:23">
      <c r="A27" s="144" t="s">
        <v>334</v>
      </c>
      <c r="B27" s="144" t="s">
        <v>335</v>
      </c>
      <c r="C27" s="22" t="s">
        <v>333</v>
      </c>
      <c r="D27" s="144" t="s">
        <v>71</v>
      </c>
      <c r="E27" s="144" t="s">
        <v>159</v>
      </c>
      <c r="F27" s="144" t="s">
        <v>160</v>
      </c>
      <c r="G27" s="144" t="s">
        <v>338</v>
      </c>
      <c r="H27" s="144" t="s">
        <v>339</v>
      </c>
      <c r="I27" s="24">
        <v>60000</v>
      </c>
      <c r="J27" s="24"/>
      <c r="K27" s="24"/>
      <c r="L27" s="24"/>
      <c r="M27" s="24"/>
      <c r="N27" s="24"/>
      <c r="O27" s="24">
        <v>60000</v>
      </c>
      <c r="P27" s="24"/>
      <c r="Q27" s="24"/>
      <c r="R27" s="24"/>
      <c r="S27" s="24"/>
      <c r="T27" s="24"/>
      <c r="U27" s="24"/>
      <c r="V27" s="24"/>
      <c r="W27" s="24"/>
    </row>
    <row r="28" ht="18.75" hidden="1" customHeight="1" spans="1:23">
      <c r="A28" s="26"/>
      <c r="B28" s="26"/>
      <c r="C28" s="22" t="s">
        <v>340</v>
      </c>
      <c r="D28" s="26"/>
      <c r="E28" s="26"/>
      <c r="F28" s="26"/>
      <c r="G28" s="26"/>
      <c r="H28" s="26"/>
      <c r="I28" s="24">
        <v>200000</v>
      </c>
      <c r="J28" s="24"/>
      <c r="K28" s="24"/>
      <c r="L28" s="24"/>
      <c r="M28" s="24"/>
      <c r="N28" s="24"/>
      <c r="O28" s="24">
        <v>200000</v>
      </c>
      <c r="P28" s="24"/>
      <c r="Q28" s="24"/>
      <c r="R28" s="24"/>
      <c r="S28" s="24"/>
      <c r="T28" s="24"/>
      <c r="U28" s="24"/>
      <c r="V28" s="24"/>
      <c r="W28" s="24"/>
    </row>
    <row r="29" ht="18.75" hidden="1" customHeight="1" spans="1:23">
      <c r="A29" s="144" t="s">
        <v>334</v>
      </c>
      <c r="B29" s="144" t="s">
        <v>341</v>
      </c>
      <c r="C29" s="22" t="s">
        <v>340</v>
      </c>
      <c r="D29" s="144" t="s">
        <v>71</v>
      </c>
      <c r="E29" s="144" t="s">
        <v>159</v>
      </c>
      <c r="F29" s="144" t="s">
        <v>160</v>
      </c>
      <c r="G29" s="144" t="s">
        <v>338</v>
      </c>
      <c r="H29" s="144" t="s">
        <v>339</v>
      </c>
      <c r="I29" s="24">
        <v>200000</v>
      </c>
      <c r="J29" s="24"/>
      <c r="K29" s="24"/>
      <c r="L29" s="24"/>
      <c r="M29" s="24"/>
      <c r="N29" s="24"/>
      <c r="O29" s="24">
        <v>200000</v>
      </c>
      <c r="P29" s="24"/>
      <c r="Q29" s="24"/>
      <c r="R29" s="24"/>
      <c r="S29" s="24"/>
      <c r="T29" s="24"/>
      <c r="U29" s="24"/>
      <c r="V29" s="24"/>
      <c r="W29" s="24"/>
    </row>
    <row r="30" ht="18.75" hidden="1" customHeight="1" spans="1:23">
      <c r="A30" s="26"/>
      <c r="B30" s="26"/>
      <c r="C30" s="22" t="s">
        <v>342</v>
      </c>
      <c r="D30" s="26"/>
      <c r="E30" s="26"/>
      <c r="F30" s="26"/>
      <c r="G30" s="26"/>
      <c r="H30" s="26"/>
      <c r="I30" s="24">
        <v>13830810.84</v>
      </c>
      <c r="J30" s="24">
        <v>13830810.84</v>
      </c>
      <c r="K30" s="24">
        <v>13830810.84</v>
      </c>
      <c r="L30" s="24"/>
      <c r="M30" s="24"/>
      <c r="N30" s="24"/>
      <c r="O30" s="24"/>
      <c r="P30" s="24"/>
      <c r="Q30" s="24"/>
      <c r="R30" s="24"/>
      <c r="S30" s="24"/>
      <c r="T30" s="24"/>
      <c r="U30" s="24"/>
      <c r="V30" s="24"/>
      <c r="W30" s="24"/>
    </row>
    <row r="31" ht="18.75" hidden="1" customHeight="1" spans="1:23">
      <c r="A31" s="144" t="s">
        <v>327</v>
      </c>
      <c r="B31" s="144" t="s">
        <v>343</v>
      </c>
      <c r="C31" s="22" t="s">
        <v>342</v>
      </c>
      <c r="D31" s="144" t="s">
        <v>71</v>
      </c>
      <c r="E31" s="144" t="s">
        <v>109</v>
      </c>
      <c r="F31" s="144" t="s">
        <v>110</v>
      </c>
      <c r="G31" s="144" t="s">
        <v>344</v>
      </c>
      <c r="H31" s="144" t="s">
        <v>345</v>
      </c>
      <c r="I31" s="24">
        <v>190210.68</v>
      </c>
      <c r="J31" s="24">
        <v>190210.68</v>
      </c>
      <c r="K31" s="24">
        <v>190210.68</v>
      </c>
      <c r="L31" s="24"/>
      <c r="M31" s="24"/>
      <c r="N31" s="24"/>
      <c r="O31" s="24"/>
      <c r="P31" s="24"/>
      <c r="Q31" s="24"/>
      <c r="R31" s="24"/>
      <c r="S31" s="24"/>
      <c r="T31" s="24"/>
      <c r="U31" s="24"/>
      <c r="V31" s="24"/>
      <c r="W31" s="24"/>
    </row>
    <row r="32" ht="18.75" hidden="1" customHeight="1" spans="1:23">
      <c r="A32" s="144" t="s">
        <v>327</v>
      </c>
      <c r="B32" s="144" t="s">
        <v>343</v>
      </c>
      <c r="C32" s="22" t="s">
        <v>342</v>
      </c>
      <c r="D32" s="144" t="s">
        <v>71</v>
      </c>
      <c r="E32" s="144" t="s">
        <v>123</v>
      </c>
      <c r="F32" s="144" t="s">
        <v>124</v>
      </c>
      <c r="G32" s="144" t="s">
        <v>344</v>
      </c>
      <c r="H32" s="144" t="s">
        <v>345</v>
      </c>
      <c r="I32" s="24">
        <v>1866726</v>
      </c>
      <c r="J32" s="24">
        <v>1866726</v>
      </c>
      <c r="K32" s="24">
        <v>1866726</v>
      </c>
      <c r="L32" s="24"/>
      <c r="M32" s="24"/>
      <c r="N32" s="24"/>
      <c r="O32" s="24"/>
      <c r="P32" s="24"/>
      <c r="Q32" s="24"/>
      <c r="R32" s="24"/>
      <c r="S32" s="24"/>
      <c r="T32" s="24"/>
      <c r="U32" s="24"/>
      <c r="V32" s="24"/>
      <c r="W32" s="24"/>
    </row>
    <row r="33" ht="18.75" hidden="1" customHeight="1" spans="1:23">
      <c r="A33" s="144" t="s">
        <v>327</v>
      </c>
      <c r="B33" s="144" t="s">
        <v>343</v>
      </c>
      <c r="C33" s="22" t="s">
        <v>342</v>
      </c>
      <c r="D33" s="144" t="s">
        <v>71</v>
      </c>
      <c r="E33" s="144" t="s">
        <v>125</v>
      </c>
      <c r="F33" s="144" t="s">
        <v>126</v>
      </c>
      <c r="G33" s="144" t="s">
        <v>344</v>
      </c>
      <c r="H33" s="144" t="s">
        <v>345</v>
      </c>
      <c r="I33" s="24">
        <v>9159842.88</v>
      </c>
      <c r="J33" s="24">
        <v>9159842.88</v>
      </c>
      <c r="K33" s="24">
        <v>9159842.88</v>
      </c>
      <c r="L33" s="24"/>
      <c r="M33" s="24"/>
      <c r="N33" s="24"/>
      <c r="O33" s="24"/>
      <c r="P33" s="24"/>
      <c r="Q33" s="24"/>
      <c r="R33" s="24"/>
      <c r="S33" s="24"/>
      <c r="T33" s="24"/>
      <c r="U33" s="24"/>
      <c r="V33" s="24"/>
      <c r="W33" s="24"/>
    </row>
    <row r="34" ht="18.75" hidden="1" customHeight="1" spans="1:23">
      <c r="A34" s="144" t="s">
        <v>327</v>
      </c>
      <c r="B34" s="144" t="s">
        <v>343</v>
      </c>
      <c r="C34" s="22" t="s">
        <v>342</v>
      </c>
      <c r="D34" s="144" t="s">
        <v>71</v>
      </c>
      <c r="E34" s="144" t="s">
        <v>129</v>
      </c>
      <c r="F34" s="144" t="s">
        <v>130</v>
      </c>
      <c r="G34" s="144" t="s">
        <v>344</v>
      </c>
      <c r="H34" s="144" t="s">
        <v>345</v>
      </c>
      <c r="I34" s="24">
        <v>2614031.28</v>
      </c>
      <c r="J34" s="24">
        <v>2614031.28</v>
      </c>
      <c r="K34" s="24">
        <v>2614031.28</v>
      </c>
      <c r="L34" s="24"/>
      <c r="M34" s="24"/>
      <c r="N34" s="24"/>
      <c r="O34" s="24"/>
      <c r="P34" s="24"/>
      <c r="Q34" s="24"/>
      <c r="R34" s="24"/>
      <c r="S34" s="24"/>
      <c r="T34" s="24"/>
      <c r="U34" s="24"/>
      <c r="V34" s="24"/>
      <c r="W34" s="24"/>
    </row>
    <row r="35" ht="18.75" hidden="1" customHeight="1" spans="1:23">
      <c r="A35" s="26"/>
      <c r="B35" s="26"/>
      <c r="C35" s="22" t="s">
        <v>346</v>
      </c>
      <c r="D35" s="26"/>
      <c r="E35" s="26"/>
      <c r="F35" s="26"/>
      <c r="G35" s="26"/>
      <c r="H35" s="26"/>
      <c r="I35" s="24">
        <v>300000</v>
      </c>
      <c r="J35" s="24">
        <v>300000</v>
      </c>
      <c r="K35" s="24">
        <v>300000</v>
      </c>
      <c r="L35" s="24"/>
      <c r="M35" s="24"/>
      <c r="N35" s="24"/>
      <c r="O35" s="24"/>
      <c r="P35" s="24"/>
      <c r="Q35" s="24"/>
      <c r="R35" s="24"/>
      <c r="S35" s="24"/>
      <c r="T35" s="24"/>
      <c r="U35" s="24"/>
      <c r="V35" s="24"/>
      <c r="W35" s="24"/>
    </row>
    <row r="36" ht="18.75" hidden="1" customHeight="1" spans="1:23">
      <c r="A36" s="144" t="s">
        <v>327</v>
      </c>
      <c r="B36" s="144" t="s">
        <v>347</v>
      </c>
      <c r="C36" s="22" t="s">
        <v>346</v>
      </c>
      <c r="D36" s="144" t="s">
        <v>71</v>
      </c>
      <c r="E36" s="144" t="s">
        <v>113</v>
      </c>
      <c r="F36" s="144" t="s">
        <v>114</v>
      </c>
      <c r="G36" s="144" t="s">
        <v>348</v>
      </c>
      <c r="H36" s="144" t="s">
        <v>339</v>
      </c>
      <c r="I36" s="24">
        <v>300000</v>
      </c>
      <c r="J36" s="24">
        <v>300000</v>
      </c>
      <c r="K36" s="24">
        <v>300000</v>
      </c>
      <c r="L36" s="24"/>
      <c r="M36" s="24"/>
      <c r="N36" s="24"/>
      <c r="O36" s="24"/>
      <c r="P36" s="24"/>
      <c r="Q36" s="24"/>
      <c r="R36" s="24"/>
      <c r="S36" s="24"/>
      <c r="T36" s="24"/>
      <c r="U36" s="24"/>
      <c r="V36" s="24"/>
      <c r="W36" s="24"/>
    </row>
    <row r="37" ht="18.75" hidden="1" customHeight="1" spans="1:23">
      <c r="A37" s="26"/>
      <c r="B37" s="26"/>
      <c r="C37" s="22" t="s">
        <v>349</v>
      </c>
      <c r="D37" s="26"/>
      <c r="E37" s="26"/>
      <c r="F37" s="26"/>
      <c r="G37" s="26"/>
      <c r="H37" s="26"/>
      <c r="I37" s="24">
        <v>300000</v>
      </c>
      <c r="J37" s="24"/>
      <c r="K37" s="24"/>
      <c r="L37" s="24"/>
      <c r="M37" s="24"/>
      <c r="N37" s="24">
        <v>300000</v>
      </c>
      <c r="O37" s="24"/>
      <c r="P37" s="24"/>
      <c r="Q37" s="24"/>
      <c r="R37" s="24"/>
      <c r="S37" s="24"/>
      <c r="T37" s="24"/>
      <c r="U37" s="24"/>
      <c r="V37" s="24"/>
      <c r="W37" s="24"/>
    </row>
    <row r="38" ht="18.75" hidden="1" customHeight="1" spans="1:23">
      <c r="A38" s="144" t="s">
        <v>327</v>
      </c>
      <c r="B38" s="144" t="s">
        <v>350</v>
      </c>
      <c r="C38" s="22" t="s">
        <v>349</v>
      </c>
      <c r="D38" s="144" t="s">
        <v>71</v>
      </c>
      <c r="E38" s="144" t="s">
        <v>113</v>
      </c>
      <c r="F38" s="144" t="s">
        <v>114</v>
      </c>
      <c r="G38" s="144" t="s">
        <v>348</v>
      </c>
      <c r="H38" s="144" t="s">
        <v>339</v>
      </c>
      <c r="I38" s="24">
        <v>300000</v>
      </c>
      <c r="J38" s="24"/>
      <c r="K38" s="24"/>
      <c r="L38" s="24"/>
      <c r="M38" s="24"/>
      <c r="N38" s="24">
        <v>300000</v>
      </c>
      <c r="O38" s="24"/>
      <c r="P38" s="24"/>
      <c r="Q38" s="24"/>
      <c r="R38" s="24"/>
      <c r="S38" s="24"/>
      <c r="T38" s="24"/>
      <c r="U38" s="24"/>
      <c r="V38" s="24"/>
      <c r="W38" s="24"/>
    </row>
    <row r="39" ht="18.75" hidden="1" customHeight="1" spans="1:23">
      <c r="A39" s="26"/>
      <c r="B39" s="26"/>
      <c r="C39" s="22" t="s">
        <v>351</v>
      </c>
      <c r="D39" s="26"/>
      <c r="E39" s="26"/>
      <c r="F39" s="26"/>
      <c r="G39" s="26"/>
      <c r="H39" s="26"/>
      <c r="I39" s="24">
        <v>1500000</v>
      </c>
      <c r="J39" s="24">
        <v>1500000</v>
      </c>
      <c r="K39" s="24">
        <v>1500000</v>
      </c>
      <c r="L39" s="24"/>
      <c r="M39" s="24"/>
      <c r="N39" s="24"/>
      <c r="O39" s="24"/>
      <c r="P39" s="24"/>
      <c r="Q39" s="24"/>
      <c r="R39" s="24"/>
      <c r="S39" s="24"/>
      <c r="T39" s="24"/>
      <c r="U39" s="24"/>
      <c r="V39" s="24"/>
      <c r="W39" s="24"/>
    </row>
    <row r="40" ht="18.75" hidden="1" customHeight="1" spans="1:23">
      <c r="A40" s="144" t="s">
        <v>327</v>
      </c>
      <c r="B40" s="144" t="s">
        <v>352</v>
      </c>
      <c r="C40" s="22" t="s">
        <v>351</v>
      </c>
      <c r="D40" s="144" t="s">
        <v>71</v>
      </c>
      <c r="E40" s="144" t="s">
        <v>113</v>
      </c>
      <c r="F40" s="144" t="s">
        <v>114</v>
      </c>
      <c r="G40" s="144" t="s">
        <v>348</v>
      </c>
      <c r="H40" s="144" t="s">
        <v>339</v>
      </c>
      <c r="I40" s="24">
        <v>1500000</v>
      </c>
      <c r="J40" s="24">
        <v>1500000</v>
      </c>
      <c r="K40" s="24">
        <v>1500000</v>
      </c>
      <c r="L40" s="24"/>
      <c r="M40" s="24"/>
      <c r="N40" s="24"/>
      <c r="O40" s="24"/>
      <c r="P40" s="24"/>
      <c r="Q40" s="24"/>
      <c r="R40" s="24"/>
      <c r="S40" s="24"/>
      <c r="T40" s="24"/>
      <c r="U40" s="24"/>
      <c r="V40" s="24"/>
      <c r="W40" s="24"/>
    </row>
    <row r="41" ht="18.75" hidden="1" customHeight="1" spans="1:23">
      <c r="A41" s="26"/>
      <c r="B41" s="26"/>
      <c r="C41" s="22" t="s">
        <v>353</v>
      </c>
      <c r="D41" s="26"/>
      <c r="E41" s="26"/>
      <c r="F41" s="26"/>
      <c r="G41" s="26"/>
      <c r="H41" s="26"/>
      <c r="I41" s="24">
        <v>50000</v>
      </c>
      <c r="J41" s="24">
        <v>50000</v>
      </c>
      <c r="K41" s="24">
        <v>50000</v>
      </c>
      <c r="L41" s="24"/>
      <c r="M41" s="24"/>
      <c r="N41" s="24"/>
      <c r="O41" s="24"/>
      <c r="P41" s="24"/>
      <c r="Q41" s="24"/>
      <c r="R41" s="24"/>
      <c r="S41" s="24"/>
      <c r="T41" s="24"/>
      <c r="U41" s="24"/>
      <c r="V41" s="24"/>
      <c r="W41" s="24"/>
    </row>
    <row r="42" ht="18.75" customHeight="1" spans="1:23">
      <c r="A42" s="144" t="s">
        <v>327</v>
      </c>
      <c r="B42" s="144" t="s">
        <v>354</v>
      </c>
      <c r="C42" s="22" t="s">
        <v>353</v>
      </c>
      <c r="D42" s="144" t="s">
        <v>71</v>
      </c>
      <c r="E42" s="144" t="s">
        <v>93</v>
      </c>
      <c r="F42" s="144" t="s">
        <v>94</v>
      </c>
      <c r="G42" s="144" t="s">
        <v>278</v>
      </c>
      <c r="H42" s="144" t="s">
        <v>279</v>
      </c>
      <c r="I42" s="24">
        <v>22000</v>
      </c>
      <c r="J42" s="24">
        <v>22000</v>
      </c>
      <c r="K42" s="24">
        <v>22000</v>
      </c>
      <c r="L42" s="24"/>
      <c r="M42" s="24"/>
      <c r="N42" s="24"/>
      <c r="O42" s="24"/>
      <c r="P42" s="24"/>
      <c r="Q42" s="24"/>
      <c r="R42" s="24"/>
      <c r="S42" s="24"/>
      <c r="T42" s="24"/>
      <c r="U42" s="24"/>
      <c r="V42" s="24"/>
      <c r="W42" s="24"/>
    </row>
    <row r="43" ht="18.75" customHeight="1" spans="1:23">
      <c r="A43" s="144" t="s">
        <v>327</v>
      </c>
      <c r="B43" s="144" t="s">
        <v>354</v>
      </c>
      <c r="C43" s="22" t="s">
        <v>353</v>
      </c>
      <c r="D43" s="144" t="s">
        <v>71</v>
      </c>
      <c r="E43" s="144" t="s">
        <v>93</v>
      </c>
      <c r="F43" s="144" t="s">
        <v>94</v>
      </c>
      <c r="G43" s="144" t="s">
        <v>278</v>
      </c>
      <c r="H43" s="144" t="s">
        <v>279</v>
      </c>
      <c r="I43" s="24">
        <v>3000</v>
      </c>
      <c r="J43" s="24">
        <v>3000</v>
      </c>
      <c r="K43" s="24">
        <v>3000</v>
      </c>
      <c r="L43" s="24"/>
      <c r="M43" s="24"/>
      <c r="N43" s="24"/>
      <c r="O43" s="24"/>
      <c r="P43" s="24"/>
      <c r="Q43" s="24"/>
      <c r="R43" s="24"/>
      <c r="S43" s="24"/>
      <c r="T43" s="24"/>
      <c r="U43" s="24"/>
      <c r="V43" s="24"/>
      <c r="W43" s="24"/>
    </row>
    <row r="44" ht="18.75" hidden="1" customHeight="1" spans="1:23">
      <c r="A44" s="144" t="s">
        <v>327</v>
      </c>
      <c r="B44" s="144" t="s">
        <v>354</v>
      </c>
      <c r="C44" s="22" t="s">
        <v>353</v>
      </c>
      <c r="D44" s="144" t="s">
        <v>71</v>
      </c>
      <c r="E44" s="144" t="s">
        <v>93</v>
      </c>
      <c r="F44" s="144" t="s">
        <v>94</v>
      </c>
      <c r="G44" s="144" t="s">
        <v>355</v>
      </c>
      <c r="H44" s="144" t="s">
        <v>356</v>
      </c>
      <c r="I44" s="24">
        <v>25000</v>
      </c>
      <c r="J44" s="24">
        <v>25000</v>
      </c>
      <c r="K44" s="24">
        <v>25000</v>
      </c>
      <c r="L44" s="24"/>
      <c r="M44" s="24"/>
      <c r="N44" s="24"/>
      <c r="O44" s="24"/>
      <c r="P44" s="24"/>
      <c r="Q44" s="24"/>
      <c r="R44" s="24"/>
      <c r="S44" s="24"/>
      <c r="T44" s="24"/>
      <c r="U44" s="24"/>
      <c r="V44" s="24"/>
      <c r="W44" s="24"/>
    </row>
    <row r="45" ht="18.75" hidden="1" customHeight="1" spans="1:23">
      <c r="A45" s="26"/>
      <c r="B45" s="26"/>
      <c r="C45" s="22" t="s">
        <v>357</v>
      </c>
      <c r="D45" s="26"/>
      <c r="E45" s="26"/>
      <c r="F45" s="26"/>
      <c r="G45" s="26"/>
      <c r="H45" s="26"/>
      <c r="I45" s="24">
        <v>20000</v>
      </c>
      <c r="J45" s="24">
        <v>20000</v>
      </c>
      <c r="K45" s="24">
        <v>20000</v>
      </c>
      <c r="L45" s="24"/>
      <c r="M45" s="24"/>
      <c r="N45" s="24"/>
      <c r="O45" s="24"/>
      <c r="P45" s="24"/>
      <c r="Q45" s="24"/>
      <c r="R45" s="24"/>
      <c r="S45" s="24"/>
      <c r="T45" s="24"/>
      <c r="U45" s="24"/>
      <c r="V45" s="24"/>
      <c r="W45" s="24"/>
    </row>
    <row r="46" ht="18.75" customHeight="1" spans="1:23">
      <c r="A46" s="144" t="s">
        <v>334</v>
      </c>
      <c r="B46" s="144" t="s">
        <v>358</v>
      </c>
      <c r="C46" s="22" t="s">
        <v>357</v>
      </c>
      <c r="D46" s="144" t="s">
        <v>71</v>
      </c>
      <c r="E46" s="144" t="s">
        <v>93</v>
      </c>
      <c r="F46" s="144" t="s">
        <v>94</v>
      </c>
      <c r="G46" s="144" t="s">
        <v>278</v>
      </c>
      <c r="H46" s="144" t="s">
        <v>279</v>
      </c>
      <c r="I46" s="24">
        <v>5000</v>
      </c>
      <c r="J46" s="24">
        <v>5000</v>
      </c>
      <c r="K46" s="24">
        <v>5000</v>
      </c>
      <c r="L46" s="24"/>
      <c r="M46" s="24"/>
      <c r="N46" s="24"/>
      <c r="O46" s="24"/>
      <c r="P46" s="24"/>
      <c r="Q46" s="24"/>
      <c r="R46" s="24"/>
      <c r="S46" s="24"/>
      <c r="T46" s="24"/>
      <c r="U46" s="24"/>
      <c r="V46" s="24"/>
      <c r="W46" s="24"/>
    </row>
    <row r="47" ht="18.75" customHeight="1" spans="1:23">
      <c r="A47" s="144" t="s">
        <v>334</v>
      </c>
      <c r="B47" s="144" t="s">
        <v>358</v>
      </c>
      <c r="C47" s="22" t="s">
        <v>357</v>
      </c>
      <c r="D47" s="144" t="s">
        <v>71</v>
      </c>
      <c r="E47" s="144" t="s">
        <v>93</v>
      </c>
      <c r="F47" s="144" t="s">
        <v>94</v>
      </c>
      <c r="G47" s="144" t="s">
        <v>278</v>
      </c>
      <c r="H47" s="144" t="s">
        <v>279</v>
      </c>
      <c r="I47" s="24">
        <v>10000</v>
      </c>
      <c r="J47" s="24">
        <v>10000</v>
      </c>
      <c r="K47" s="24">
        <v>10000</v>
      </c>
      <c r="L47" s="24"/>
      <c r="M47" s="24"/>
      <c r="N47" s="24"/>
      <c r="O47" s="24"/>
      <c r="P47" s="24"/>
      <c r="Q47" s="24"/>
      <c r="R47" s="24"/>
      <c r="S47" s="24"/>
      <c r="T47" s="24"/>
      <c r="U47" s="24"/>
      <c r="V47" s="24"/>
      <c r="W47" s="24"/>
    </row>
    <row r="48" ht="18.75" customHeight="1" spans="1:23">
      <c r="A48" s="144" t="s">
        <v>334</v>
      </c>
      <c r="B48" s="144" t="s">
        <v>358</v>
      </c>
      <c r="C48" s="22" t="s">
        <v>357</v>
      </c>
      <c r="D48" s="144" t="s">
        <v>71</v>
      </c>
      <c r="E48" s="144" t="s">
        <v>93</v>
      </c>
      <c r="F48" s="144" t="s">
        <v>94</v>
      </c>
      <c r="G48" s="144" t="s">
        <v>278</v>
      </c>
      <c r="H48" s="144" t="s">
        <v>279</v>
      </c>
      <c r="I48" s="24">
        <v>5000</v>
      </c>
      <c r="J48" s="24">
        <v>5000</v>
      </c>
      <c r="K48" s="24">
        <v>5000</v>
      </c>
      <c r="L48" s="24"/>
      <c r="M48" s="24"/>
      <c r="N48" s="24"/>
      <c r="O48" s="24"/>
      <c r="P48" s="24"/>
      <c r="Q48" s="24"/>
      <c r="R48" s="24"/>
      <c r="S48" s="24"/>
      <c r="T48" s="24"/>
      <c r="U48" s="24"/>
      <c r="V48" s="24"/>
      <c r="W48" s="24"/>
    </row>
    <row r="49" ht="18.75" hidden="1" customHeight="1" spans="1:23">
      <c r="A49" s="26"/>
      <c r="B49" s="26"/>
      <c r="C49" s="22" t="s">
        <v>359</v>
      </c>
      <c r="D49" s="26"/>
      <c r="E49" s="26"/>
      <c r="F49" s="26"/>
      <c r="G49" s="26"/>
      <c r="H49" s="26"/>
      <c r="I49" s="24">
        <v>5000</v>
      </c>
      <c r="J49" s="24"/>
      <c r="K49" s="24"/>
      <c r="L49" s="24"/>
      <c r="M49" s="24"/>
      <c r="N49" s="24">
        <v>5000</v>
      </c>
      <c r="O49" s="24"/>
      <c r="P49" s="24"/>
      <c r="Q49" s="24"/>
      <c r="R49" s="24"/>
      <c r="S49" s="24"/>
      <c r="T49" s="24"/>
      <c r="U49" s="24"/>
      <c r="V49" s="24"/>
      <c r="W49" s="24"/>
    </row>
    <row r="50" ht="18.75" hidden="1" customHeight="1" spans="1:23">
      <c r="A50" s="144" t="s">
        <v>327</v>
      </c>
      <c r="B50" s="144" t="s">
        <v>360</v>
      </c>
      <c r="C50" s="22" t="s">
        <v>359</v>
      </c>
      <c r="D50" s="144" t="s">
        <v>71</v>
      </c>
      <c r="E50" s="144" t="s">
        <v>133</v>
      </c>
      <c r="F50" s="144" t="s">
        <v>134</v>
      </c>
      <c r="G50" s="144" t="s">
        <v>344</v>
      </c>
      <c r="H50" s="144" t="s">
        <v>345</v>
      </c>
      <c r="I50" s="24">
        <v>5000</v>
      </c>
      <c r="J50" s="24"/>
      <c r="K50" s="24"/>
      <c r="L50" s="24"/>
      <c r="M50" s="24"/>
      <c r="N50" s="24">
        <v>5000</v>
      </c>
      <c r="O50" s="24"/>
      <c r="P50" s="24"/>
      <c r="Q50" s="24"/>
      <c r="R50" s="24"/>
      <c r="S50" s="24"/>
      <c r="T50" s="24"/>
      <c r="U50" s="24"/>
      <c r="V50" s="24"/>
      <c r="W50" s="24"/>
    </row>
    <row r="51" ht="18.75" hidden="1" customHeight="1" spans="1:23">
      <c r="A51" s="26"/>
      <c r="B51" s="26"/>
      <c r="C51" s="22" t="s">
        <v>361</v>
      </c>
      <c r="D51" s="26"/>
      <c r="E51" s="26"/>
      <c r="F51" s="26"/>
      <c r="G51" s="26"/>
      <c r="H51" s="26"/>
      <c r="I51" s="24">
        <v>1110000</v>
      </c>
      <c r="J51" s="24">
        <v>1110000</v>
      </c>
      <c r="K51" s="24">
        <v>1110000</v>
      </c>
      <c r="L51" s="24"/>
      <c r="M51" s="24"/>
      <c r="N51" s="24"/>
      <c r="O51" s="24"/>
      <c r="P51" s="24"/>
      <c r="Q51" s="24"/>
      <c r="R51" s="24"/>
      <c r="S51" s="24"/>
      <c r="T51" s="24"/>
      <c r="U51" s="24"/>
      <c r="V51" s="24"/>
      <c r="W51" s="24"/>
    </row>
    <row r="52" ht="18.75" hidden="1" customHeight="1" spans="1:23">
      <c r="A52" s="144" t="s">
        <v>327</v>
      </c>
      <c r="B52" s="144" t="s">
        <v>362</v>
      </c>
      <c r="C52" s="22" t="s">
        <v>361</v>
      </c>
      <c r="D52" s="144" t="s">
        <v>71</v>
      </c>
      <c r="E52" s="144" t="s">
        <v>115</v>
      </c>
      <c r="F52" s="144" t="s">
        <v>116</v>
      </c>
      <c r="G52" s="144" t="s">
        <v>309</v>
      </c>
      <c r="H52" s="144" t="s">
        <v>310</v>
      </c>
      <c r="I52" s="24">
        <v>1110000</v>
      </c>
      <c r="J52" s="24">
        <v>1110000</v>
      </c>
      <c r="K52" s="24">
        <v>1110000</v>
      </c>
      <c r="L52" s="24"/>
      <c r="M52" s="24"/>
      <c r="N52" s="24"/>
      <c r="O52" s="24"/>
      <c r="P52" s="24"/>
      <c r="Q52" s="24"/>
      <c r="R52" s="24"/>
      <c r="S52" s="24"/>
      <c r="T52" s="24"/>
      <c r="U52" s="24"/>
      <c r="V52" s="24"/>
      <c r="W52" s="24"/>
    </row>
    <row r="53" ht="18.75" hidden="1" customHeight="1" spans="1:23">
      <c r="A53" s="26"/>
      <c r="B53" s="26"/>
      <c r="C53" s="22" t="s">
        <v>363</v>
      </c>
      <c r="D53" s="26"/>
      <c r="E53" s="26"/>
      <c r="F53" s="26"/>
      <c r="G53" s="26"/>
      <c r="H53" s="26"/>
      <c r="I53" s="24">
        <v>899840</v>
      </c>
      <c r="J53" s="24"/>
      <c r="K53" s="24"/>
      <c r="L53" s="24"/>
      <c r="M53" s="24"/>
      <c r="N53" s="24"/>
      <c r="O53" s="24"/>
      <c r="P53" s="24"/>
      <c r="Q53" s="24"/>
      <c r="R53" s="24">
        <v>899840</v>
      </c>
      <c r="S53" s="24"/>
      <c r="T53" s="24"/>
      <c r="U53" s="24"/>
      <c r="V53" s="24"/>
      <c r="W53" s="24">
        <v>899840</v>
      </c>
    </row>
    <row r="54" ht="18.75" customHeight="1" spans="1:23">
      <c r="A54" s="144" t="s">
        <v>334</v>
      </c>
      <c r="B54" s="144" t="s">
        <v>364</v>
      </c>
      <c r="C54" s="22" t="s">
        <v>363</v>
      </c>
      <c r="D54" s="144" t="s">
        <v>71</v>
      </c>
      <c r="E54" s="144" t="s">
        <v>164</v>
      </c>
      <c r="F54" s="144" t="s">
        <v>84</v>
      </c>
      <c r="G54" s="144" t="s">
        <v>278</v>
      </c>
      <c r="H54" s="144" t="s">
        <v>279</v>
      </c>
      <c r="I54" s="24">
        <v>610840</v>
      </c>
      <c r="J54" s="24"/>
      <c r="K54" s="24"/>
      <c r="L54" s="24"/>
      <c r="M54" s="24"/>
      <c r="N54" s="24"/>
      <c r="O54" s="24"/>
      <c r="P54" s="24"/>
      <c r="Q54" s="24"/>
      <c r="R54" s="24">
        <v>610840</v>
      </c>
      <c r="S54" s="24"/>
      <c r="T54" s="24"/>
      <c r="U54" s="24"/>
      <c r="V54" s="24"/>
      <c r="W54" s="24">
        <v>610840</v>
      </c>
    </row>
    <row r="55" ht="18.75" customHeight="1" spans="1:23">
      <c r="A55" s="144" t="s">
        <v>334</v>
      </c>
      <c r="B55" s="144" t="s">
        <v>364</v>
      </c>
      <c r="C55" s="22" t="s">
        <v>363</v>
      </c>
      <c r="D55" s="144" t="s">
        <v>71</v>
      </c>
      <c r="E55" s="144" t="s">
        <v>164</v>
      </c>
      <c r="F55" s="144" t="s">
        <v>84</v>
      </c>
      <c r="G55" s="144" t="s">
        <v>278</v>
      </c>
      <c r="H55" s="144" t="s">
        <v>279</v>
      </c>
      <c r="I55" s="24">
        <v>51170</v>
      </c>
      <c r="J55" s="24"/>
      <c r="K55" s="24"/>
      <c r="L55" s="24"/>
      <c r="M55" s="24"/>
      <c r="N55" s="24"/>
      <c r="O55" s="24"/>
      <c r="P55" s="24"/>
      <c r="Q55" s="24"/>
      <c r="R55" s="24">
        <v>51170</v>
      </c>
      <c r="S55" s="24"/>
      <c r="T55" s="24"/>
      <c r="U55" s="24"/>
      <c r="V55" s="24"/>
      <c r="W55" s="24">
        <v>51170</v>
      </c>
    </row>
    <row r="56" ht="18.75" customHeight="1" spans="1:23">
      <c r="A56" s="144" t="s">
        <v>334</v>
      </c>
      <c r="B56" s="144" t="s">
        <v>364</v>
      </c>
      <c r="C56" s="22" t="s">
        <v>363</v>
      </c>
      <c r="D56" s="144" t="s">
        <v>71</v>
      </c>
      <c r="E56" s="144" t="s">
        <v>164</v>
      </c>
      <c r="F56" s="144" t="s">
        <v>84</v>
      </c>
      <c r="G56" s="144" t="s">
        <v>278</v>
      </c>
      <c r="H56" s="144" t="s">
        <v>279</v>
      </c>
      <c r="I56" s="24">
        <v>233990</v>
      </c>
      <c r="J56" s="24"/>
      <c r="K56" s="24"/>
      <c r="L56" s="24"/>
      <c r="M56" s="24"/>
      <c r="N56" s="24"/>
      <c r="O56" s="24"/>
      <c r="P56" s="24"/>
      <c r="Q56" s="24"/>
      <c r="R56" s="24">
        <v>233990</v>
      </c>
      <c r="S56" s="24"/>
      <c r="T56" s="24"/>
      <c r="U56" s="24"/>
      <c r="V56" s="24"/>
      <c r="W56" s="24">
        <v>233990</v>
      </c>
    </row>
    <row r="57" ht="18.75" hidden="1" customHeight="1" spans="1:23">
      <c r="A57" s="144" t="s">
        <v>334</v>
      </c>
      <c r="B57" s="144" t="s">
        <v>364</v>
      </c>
      <c r="C57" s="22" t="s">
        <v>363</v>
      </c>
      <c r="D57" s="144" t="s">
        <v>71</v>
      </c>
      <c r="E57" s="144" t="s">
        <v>164</v>
      </c>
      <c r="F57" s="144" t="s">
        <v>84</v>
      </c>
      <c r="G57" s="144" t="s">
        <v>309</v>
      </c>
      <c r="H57" s="144" t="s">
        <v>310</v>
      </c>
      <c r="I57" s="24">
        <v>3840</v>
      </c>
      <c r="J57" s="24"/>
      <c r="K57" s="24"/>
      <c r="L57" s="24"/>
      <c r="M57" s="24"/>
      <c r="N57" s="24"/>
      <c r="O57" s="24"/>
      <c r="P57" s="24"/>
      <c r="Q57" s="24"/>
      <c r="R57" s="24">
        <v>3840</v>
      </c>
      <c r="S57" s="24"/>
      <c r="T57" s="24"/>
      <c r="U57" s="24"/>
      <c r="V57" s="24"/>
      <c r="W57" s="24">
        <v>3840</v>
      </c>
    </row>
    <row r="58" ht="18.75" hidden="1" customHeight="1" spans="1:23">
      <c r="A58" s="26"/>
      <c r="B58" s="26"/>
      <c r="C58" s="22" t="s">
        <v>365</v>
      </c>
      <c r="D58" s="26"/>
      <c r="E58" s="26"/>
      <c r="F58" s="26"/>
      <c r="G58" s="26"/>
      <c r="H58" s="26"/>
      <c r="I58" s="24">
        <v>30000</v>
      </c>
      <c r="J58" s="24">
        <v>30000</v>
      </c>
      <c r="K58" s="24">
        <v>30000</v>
      </c>
      <c r="L58" s="24"/>
      <c r="M58" s="24"/>
      <c r="N58" s="24"/>
      <c r="O58" s="24"/>
      <c r="P58" s="24"/>
      <c r="Q58" s="24"/>
      <c r="R58" s="24"/>
      <c r="S58" s="24"/>
      <c r="T58" s="24"/>
      <c r="U58" s="24"/>
      <c r="V58" s="24"/>
      <c r="W58" s="24"/>
    </row>
    <row r="59" ht="18.75" customHeight="1" spans="1:23">
      <c r="A59" s="144" t="s">
        <v>334</v>
      </c>
      <c r="B59" s="144" t="s">
        <v>366</v>
      </c>
      <c r="C59" s="22" t="s">
        <v>365</v>
      </c>
      <c r="D59" s="144" t="s">
        <v>71</v>
      </c>
      <c r="E59" s="144" t="s">
        <v>93</v>
      </c>
      <c r="F59" s="144" t="s">
        <v>94</v>
      </c>
      <c r="G59" s="144" t="s">
        <v>278</v>
      </c>
      <c r="H59" s="144" t="s">
        <v>279</v>
      </c>
      <c r="I59" s="24">
        <v>20000</v>
      </c>
      <c r="J59" s="24">
        <v>20000</v>
      </c>
      <c r="K59" s="24">
        <v>20000</v>
      </c>
      <c r="L59" s="24"/>
      <c r="M59" s="24"/>
      <c r="N59" s="24"/>
      <c r="O59" s="24"/>
      <c r="P59" s="24"/>
      <c r="Q59" s="24"/>
      <c r="R59" s="24"/>
      <c r="S59" s="24"/>
      <c r="T59" s="24"/>
      <c r="U59" s="24"/>
      <c r="V59" s="24"/>
      <c r="W59" s="24"/>
    </row>
    <row r="60" ht="18.75" hidden="1" customHeight="1" spans="1:23">
      <c r="A60" s="144" t="s">
        <v>334</v>
      </c>
      <c r="B60" s="144" t="s">
        <v>366</v>
      </c>
      <c r="C60" s="22" t="s">
        <v>365</v>
      </c>
      <c r="D60" s="144" t="s">
        <v>71</v>
      </c>
      <c r="E60" s="144" t="s">
        <v>93</v>
      </c>
      <c r="F60" s="144" t="s">
        <v>94</v>
      </c>
      <c r="G60" s="144" t="s">
        <v>367</v>
      </c>
      <c r="H60" s="144" t="s">
        <v>368</v>
      </c>
      <c r="I60" s="24">
        <v>10000</v>
      </c>
      <c r="J60" s="24">
        <v>10000</v>
      </c>
      <c r="K60" s="24">
        <v>10000</v>
      </c>
      <c r="L60" s="24"/>
      <c r="M60" s="24"/>
      <c r="N60" s="24"/>
      <c r="O60" s="24"/>
      <c r="P60" s="24"/>
      <c r="Q60" s="24"/>
      <c r="R60" s="24"/>
      <c r="S60" s="24"/>
      <c r="T60" s="24"/>
      <c r="U60" s="24"/>
      <c r="V60" s="24"/>
      <c r="W60" s="24"/>
    </row>
    <row r="61" ht="18.75" hidden="1" customHeight="1" spans="1:23">
      <c r="A61" s="26"/>
      <c r="B61" s="26"/>
      <c r="C61" s="22" t="s">
        <v>369</v>
      </c>
      <c r="D61" s="26"/>
      <c r="E61" s="26"/>
      <c r="F61" s="26"/>
      <c r="G61" s="26"/>
      <c r="H61" s="26"/>
      <c r="I61" s="24">
        <v>4700</v>
      </c>
      <c r="J61" s="24">
        <v>4700</v>
      </c>
      <c r="K61" s="24">
        <v>4700</v>
      </c>
      <c r="L61" s="24"/>
      <c r="M61" s="24"/>
      <c r="N61" s="24"/>
      <c r="O61" s="24"/>
      <c r="P61" s="24"/>
      <c r="Q61" s="24"/>
      <c r="R61" s="24"/>
      <c r="S61" s="24"/>
      <c r="T61" s="24"/>
      <c r="U61" s="24"/>
      <c r="V61" s="24"/>
      <c r="W61" s="24"/>
    </row>
    <row r="62" ht="18.75" customHeight="1" spans="1:23">
      <c r="A62" s="144" t="s">
        <v>327</v>
      </c>
      <c r="B62" s="144" t="s">
        <v>370</v>
      </c>
      <c r="C62" s="22" t="s">
        <v>369</v>
      </c>
      <c r="D62" s="144" t="s">
        <v>71</v>
      </c>
      <c r="E62" s="144" t="s">
        <v>91</v>
      </c>
      <c r="F62" s="144" t="s">
        <v>92</v>
      </c>
      <c r="G62" s="144" t="s">
        <v>278</v>
      </c>
      <c r="H62" s="144" t="s">
        <v>279</v>
      </c>
      <c r="I62" s="24">
        <v>4700</v>
      </c>
      <c r="J62" s="24">
        <v>4700</v>
      </c>
      <c r="K62" s="24">
        <v>4700</v>
      </c>
      <c r="L62" s="24"/>
      <c r="M62" s="24"/>
      <c r="N62" s="24"/>
      <c r="O62" s="24"/>
      <c r="P62" s="24"/>
      <c r="Q62" s="24"/>
      <c r="R62" s="24"/>
      <c r="S62" s="24"/>
      <c r="T62" s="24"/>
      <c r="U62" s="24"/>
      <c r="V62" s="24"/>
      <c r="W62" s="24"/>
    </row>
    <row r="63" ht="18.75" hidden="1" customHeight="1" spans="1:23">
      <c r="A63" s="26"/>
      <c r="B63" s="26"/>
      <c r="C63" s="22" t="s">
        <v>371</v>
      </c>
      <c r="D63" s="26"/>
      <c r="E63" s="26"/>
      <c r="F63" s="26"/>
      <c r="G63" s="26"/>
      <c r="H63" s="26"/>
      <c r="I63" s="24">
        <v>500000</v>
      </c>
      <c r="J63" s="24"/>
      <c r="K63" s="24"/>
      <c r="L63" s="24"/>
      <c r="M63" s="24"/>
      <c r="N63" s="24">
        <v>500000</v>
      </c>
      <c r="O63" s="24"/>
      <c r="P63" s="24"/>
      <c r="Q63" s="24"/>
      <c r="R63" s="24"/>
      <c r="S63" s="24"/>
      <c r="T63" s="24"/>
      <c r="U63" s="24"/>
      <c r="V63" s="24"/>
      <c r="W63" s="24"/>
    </row>
    <row r="64" ht="18.75" hidden="1" customHeight="1" spans="1:23">
      <c r="A64" s="144" t="s">
        <v>334</v>
      </c>
      <c r="B64" s="144" t="s">
        <v>372</v>
      </c>
      <c r="C64" s="22" t="s">
        <v>371</v>
      </c>
      <c r="D64" s="144" t="s">
        <v>71</v>
      </c>
      <c r="E64" s="144" t="s">
        <v>115</v>
      </c>
      <c r="F64" s="144" t="s">
        <v>116</v>
      </c>
      <c r="G64" s="144" t="s">
        <v>367</v>
      </c>
      <c r="H64" s="144" t="s">
        <v>368</v>
      </c>
      <c r="I64" s="24">
        <v>150000</v>
      </c>
      <c r="J64" s="24"/>
      <c r="K64" s="24"/>
      <c r="L64" s="24"/>
      <c r="M64" s="24"/>
      <c r="N64" s="24">
        <v>150000</v>
      </c>
      <c r="O64" s="24"/>
      <c r="P64" s="24"/>
      <c r="Q64" s="24"/>
      <c r="R64" s="24"/>
      <c r="S64" s="24"/>
      <c r="T64" s="24"/>
      <c r="U64" s="24"/>
      <c r="V64" s="24"/>
      <c r="W64" s="24"/>
    </row>
    <row r="65" ht="18.75" hidden="1" customHeight="1" spans="1:23">
      <c r="A65" s="144" t="s">
        <v>334</v>
      </c>
      <c r="B65" s="144" t="s">
        <v>372</v>
      </c>
      <c r="C65" s="22" t="s">
        <v>371</v>
      </c>
      <c r="D65" s="144" t="s">
        <v>71</v>
      </c>
      <c r="E65" s="144" t="s">
        <v>115</v>
      </c>
      <c r="F65" s="144" t="s">
        <v>116</v>
      </c>
      <c r="G65" s="144" t="s">
        <v>338</v>
      </c>
      <c r="H65" s="144" t="s">
        <v>339</v>
      </c>
      <c r="I65" s="24">
        <v>350000</v>
      </c>
      <c r="J65" s="24"/>
      <c r="K65" s="24"/>
      <c r="L65" s="24"/>
      <c r="M65" s="24"/>
      <c r="N65" s="24">
        <v>350000</v>
      </c>
      <c r="O65" s="24"/>
      <c r="P65" s="24"/>
      <c r="Q65" s="24"/>
      <c r="R65" s="24"/>
      <c r="S65" s="24"/>
      <c r="T65" s="24"/>
      <c r="U65" s="24"/>
      <c r="V65" s="24"/>
      <c r="W65" s="24"/>
    </row>
    <row r="66" ht="18.75" hidden="1" customHeight="1" spans="1:23">
      <c r="A66" s="26"/>
      <c r="B66" s="26"/>
      <c r="C66" s="22" t="s">
        <v>373</v>
      </c>
      <c r="D66" s="26"/>
      <c r="E66" s="26"/>
      <c r="F66" s="26"/>
      <c r="G66" s="26"/>
      <c r="H66" s="26"/>
      <c r="I66" s="24">
        <v>249009.46</v>
      </c>
      <c r="J66" s="24"/>
      <c r="K66" s="24"/>
      <c r="L66" s="24"/>
      <c r="M66" s="24"/>
      <c r="N66" s="24">
        <v>249009.46</v>
      </c>
      <c r="O66" s="24"/>
      <c r="P66" s="24"/>
      <c r="Q66" s="24"/>
      <c r="R66" s="24"/>
      <c r="S66" s="24"/>
      <c r="T66" s="24"/>
      <c r="U66" s="24"/>
      <c r="V66" s="24"/>
      <c r="W66" s="24"/>
    </row>
    <row r="67" ht="18.75" hidden="1" customHeight="1" spans="1:23">
      <c r="A67" s="144" t="s">
        <v>327</v>
      </c>
      <c r="B67" s="144" t="s">
        <v>374</v>
      </c>
      <c r="C67" s="22" t="s">
        <v>373</v>
      </c>
      <c r="D67" s="144" t="s">
        <v>71</v>
      </c>
      <c r="E67" s="144" t="s">
        <v>93</v>
      </c>
      <c r="F67" s="144" t="s">
        <v>94</v>
      </c>
      <c r="G67" s="144" t="s">
        <v>375</v>
      </c>
      <c r="H67" s="144" t="s">
        <v>376</v>
      </c>
      <c r="I67" s="24">
        <v>42400</v>
      </c>
      <c r="J67" s="24"/>
      <c r="K67" s="24"/>
      <c r="L67" s="24"/>
      <c r="M67" s="24"/>
      <c r="N67" s="24">
        <v>42400</v>
      </c>
      <c r="O67" s="24"/>
      <c r="P67" s="24"/>
      <c r="Q67" s="24"/>
      <c r="R67" s="24"/>
      <c r="S67" s="24"/>
      <c r="T67" s="24"/>
      <c r="U67" s="24"/>
      <c r="V67" s="24"/>
      <c r="W67" s="24"/>
    </row>
    <row r="68" ht="18.75" hidden="1" customHeight="1" spans="1:23">
      <c r="A68" s="144" t="s">
        <v>327</v>
      </c>
      <c r="B68" s="144" t="s">
        <v>374</v>
      </c>
      <c r="C68" s="22" t="s">
        <v>373</v>
      </c>
      <c r="D68" s="144" t="s">
        <v>71</v>
      </c>
      <c r="E68" s="144" t="s">
        <v>93</v>
      </c>
      <c r="F68" s="144" t="s">
        <v>94</v>
      </c>
      <c r="G68" s="144" t="s">
        <v>377</v>
      </c>
      <c r="H68" s="144" t="s">
        <v>378</v>
      </c>
      <c r="I68" s="24">
        <v>206609.46</v>
      </c>
      <c r="J68" s="24"/>
      <c r="K68" s="24"/>
      <c r="L68" s="24"/>
      <c r="M68" s="24"/>
      <c r="N68" s="24">
        <v>206609.46</v>
      </c>
      <c r="O68" s="24"/>
      <c r="P68" s="24"/>
      <c r="Q68" s="24"/>
      <c r="R68" s="24"/>
      <c r="S68" s="24"/>
      <c r="T68" s="24"/>
      <c r="U68" s="24"/>
      <c r="V68" s="24"/>
      <c r="W68" s="24"/>
    </row>
    <row r="69" ht="18.75" hidden="1" customHeight="1" spans="1:23">
      <c r="A69" s="26"/>
      <c r="B69" s="26"/>
      <c r="C69" s="22" t="s">
        <v>379</v>
      </c>
      <c r="D69" s="26"/>
      <c r="E69" s="26"/>
      <c r="F69" s="26"/>
      <c r="G69" s="26"/>
      <c r="H69" s="26"/>
      <c r="I69" s="24">
        <v>1104726</v>
      </c>
      <c r="J69" s="24">
        <v>1104726</v>
      </c>
      <c r="K69" s="24">
        <v>1104726</v>
      </c>
      <c r="L69" s="24"/>
      <c r="M69" s="24"/>
      <c r="N69" s="24"/>
      <c r="O69" s="24"/>
      <c r="P69" s="24"/>
      <c r="Q69" s="24"/>
      <c r="R69" s="24"/>
      <c r="S69" s="24"/>
      <c r="T69" s="24"/>
      <c r="U69" s="24"/>
      <c r="V69" s="24"/>
      <c r="W69" s="24"/>
    </row>
    <row r="70" ht="18.75" hidden="1" customHeight="1" spans="1:23">
      <c r="A70" s="144" t="s">
        <v>327</v>
      </c>
      <c r="B70" s="144" t="s">
        <v>380</v>
      </c>
      <c r="C70" s="22" t="s">
        <v>379</v>
      </c>
      <c r="D70" s="144" t="s">
        <v>71</v>
      </c>
      <c r="E70" s="144" t="s">
        <v>113</v>
      </c>
      <c r="F70" s="144" t="s">
        <v>114</v>
      </c>
      <c r="G70" s="144" t="s">
        <v>381</v>
      </c>
      <c r="H70" s="144" t="s">
        <v>337</v>
      </c>
      <c r="I70" s="24">
        <v>932226</v>
      </c>
      <c r="J70" s="24">
        <v>932226</v>
      </c>
      <c r="K70" s="24">
        <v>932226</v>
      </c>
      <c r="L70" s="24"/>
      <c r="M70" s="24"/>
      <c r="N70" s="24"/>
      <c r="O70" s="24"/>
      <c r="P70" s="24"/>
      <c r="Q70" s="24"/>
      <c r="R70" s="24"/>
      <c r="S70" s="24"/>
      <c r="T70" s="24"/>
      <c r="U70" s="24"/>
      <c r="V70" s="24"/>
      <c r="W70" s="24"/>
    </row>
    <row r="71" ht="18.75" hidden="1" customHeight="1" spans="1:23">
      <c r="A71" s="144" t="s">
        <v>327</v>
      </c>
      <c r="B71" s="144" t="s">
        <v>380</v>
      </c>
      <c r="C71" s="22" t="s">
        <v>379</v>
      </c>
      <c r="D71" s="144" t="s">
        <v>71</v>
      </c>
      <c r="E71" s="144" t="s">
        <v>113</v>
      </c>
      <c r="F71" s="144" t="s">
        <v>114</v>
      </c>
      <c r="G71" s="144" t="s">
        <v>381</v>
      </c>
      <c r="H71" s="144" t="s">
        <v>337</v>
      </c>
      <c r="I71" s="24">
        <v>172500</v>
      </c>
      <c r="J71" s="24">
        <v>172500</v>
      </c>
      <c r="K71" s="24">
        <v>172500</v>
      </c>
      <c r="L71" s="24"/>
      <c r="M71" s="24"/>
      <c r="N71" s="24"/>
      <c r="O71" s="24"/>
      <c r="P71" s="24"/>
      <c r="Q71" s="24"/>
      <c r="R71" s="24"/>
      <c r="S71" s="24"/>
      <c r="T71" s="24"/>
      <c r="U71" s="24"/>
      <c r="V71" s="24"/>
      <c r="W71" s="24"/>
    </row>
    <row r="72" ht="18.75" hidden="1" customHeight="1" spans="1:23">
      <c r="A72" s="26"/>
      <c r="B72" s="26"/>
      <c r="C72" s="22" t="s">
        <v>382</v>
      </c>
      <c r="D72" s="26"/>
      <c r="E72" s="26"/>
      <c r="F72" s="26"/>
      <c r="G72" s="26"/>
      <c r="H72" s="26"/>
      <c r="I72" s="24">
        <v>500000</v>
      </c>
      <c r="J72" s="24"/>
      <c r="K72" s="24"/>
      <c r="L72" s="24"/>
      <c r="M72" s="24"/>
      <c r="N72" s="24">
        <v>500000</v>
      </c>
      <c r="O72" s="24"/>
      <c r="P72" s="24"/>
      <c r="Q72" s="24"/>
      <c r="R72" s="24"/>
      <c r="S72" s="24"/>
      <c r="T72" s="24"/>
      <c r="U72" s="24"/>
      <c r="V72" s="24"/>
      <c r="W72" s="24"/>
    </row>
    <row r="73" ht="18.75" hidden="1" customHeight="1" spans="1:23">
      <c r="A73" s="144" t="s">
        <v>327</v>
      </c>
      <c r="B73" s="144" t="s">
        <v>380</v>
      </c>
      <c r="C73" s="22" t="s">
        <v>382</v>
      </c>
      <c r="D73" s="144" t="s">
        <v>71</v>
      </c>
      <c r="E73" s="144" t="s">
        <v>113</v>
      </c>
      <c r="F73" s="144" t="s">
        <v>114</v>
      </c>
      <c r="G73" s="144" t="s">
        <v>383</v>
      </c>
      <c r="H73" s="144" t="s">
        <v>384</v>
      </c>
      <c r="I73" s="24">
        <v>500000</v>
      </c>
      <c r="J73" s="24"/>
      <c r="K73" s="24"/>
      <c r="L73" s="24"/>
      <c r="M73" s="24"/>
      <c r="N73" s="24">
        <v>500000</v>
      </c>
      <c r="O73" s="24"/>
      <c r="P73" s="24"/>
      <c r="Q73" s="24"/>
      <c r="R73" s="24"/>
      <c r="S73" s="24"/>
      <c r="T73" s="24"/>
      <c r="U73" s="24"/>
      <c r="V73" s="24"/>
      <c r="W73" s="24"/>
    </row>
    <row r="74" ht="18.75" hidden="1" customHeight="1" spans="1:23">
      <c r="A74" s="26"/>
      <c r="B74" s="26"/>
      <c r="C74" s="22" t="s">
        <v>385</v>
      </c>
      <c r="D74" s="26"/>
      <c r="E74" s="26"/>
      <c r="F74" s="26"/>
      <c r="G74" s="26"/>
      <c r="H74" s="26"/>
      <c r="I74" s="24">
        <v>1700000</v>
      </c>
      <c r="J74" s="24">
        <v>1700000</v>
      </c>
      <c r="K74" s="24">
        <v>1700000</v>
      </c>
      <c r="L74" s="24"/>
      <c r="M74" s="24"/>
      <c r="N74" s="24"/>
      <c r="O74" s="24"/>
      <c r="P74" s="24"/>
      <c r="Q74" s="24"/>
      <c r="R74" s="24"/>
      <c r="S74" s="24"/>
      <c r="T74" s="24"/>
      <c r="U74" s="24"/>
      <c r="V74" s="24"/>
      <c r="W74" s="24"/>
    </row>
    <row r="75" ht="18.75" hidden="1" customHeight="1" spans="1:23">
      <c r="A75" s="144" t="s">
        <v>327</v>
      </c>
      <c r="B75" s="144" t="s">
        <v>386</v>
      </c>
      <c r="C75" s="22" t="s">
        <v>385</v>
      </c>
      <c r="D75" s="144" t="s">
        <v>71</v>
      </c>
      <c r="E75" s="144" t="s">
        <v>113</v>
      </c>
      <c r="F75" s="144" t="s">
        <v>114</v>
      </c>
      <c r="G75" s="144" t="s">
        <v>309</v>
      </c>
      <c r="H75" s="144" t="s">
        <v>310</v>
      </c>
      <c r="I75" s="24">
        <v>853000</v>
      </c>
      <c r="J75" s="24">
        <v>853000</v>
      </c>
      <c r="K75" s="24">
        <v>853000</v>
      </c>
      <c r="L75" s="24"/>
      <c r="M75" s="24"/>
      <c r="N75" s="24"/>
      <c r="O75" s="24"/>
      <c r="P75" s="24"/>
      <c r="Q75" s="24"/>
      <c r="R75" s="24"/>
      <c r="S75" s="24"/>
      <c r="T75" s="24"/>
      <c r="U75" s="24"/>
      <c r="V75" s="24"/>
      <c r="W75" s="24"/>
    </row>
    <row r="76" ht="18.75" hidden="1" customHeight="1" spans="1:23">
      <c r="A76" s="144" t="s">
        <v>327</v>
      </c>
      <c r="B76" s="144" t="s">
        <v>386</v>
      </c>
      <c r="C76" s="22" t="s">
        <v>385</v>
      </c>
      <c r="D76" s="144" t="s">
        <v>71</v>
      </c>
      <c r="E76" s="144" t="s">
        <v>113</v>
      </c>
      <c r="F76" s="144" t="s">
        <v>114</v>
      </c>
      <c r="G76" s="144" t="s">
        <v>309</v>
      </c>
      <c r="H76" s="144" t="s">
        <v>310</v>
      </c>
      <c r="I76" s="24">
        <v>586000</v>
      </c>
      <c r="J76" s="24">
        <v>586000</v>
      </c>
      <c r="K76" s="24">
        <v>586000</v>
      </c>
      <c r="L76" s="24"/>
      <c r="M76" s="24"/>
      <c r="N76" s="24"/>
      <c r="O76" s="24"/>
      <c r="P76" s="24"/>
      <c r="Q76" s="24"/>
      <c r="R76" s="24"/>
      <c r="S76" s="24"/>
      <c r="T76" s="24"/>
      <c r="U76" s="24"/>
      <c r="V76" s="24"/>
      <c r="W76" s="24"/>
    </row>
    <row r="77" ht="18.75" hidden="1" customHeight="1" spans="1:23">
      <c r="A77" s="144" t="s">
        <v>327</v>
      </c>
      <c r="B77" s="144" t="s">
        <v>386</v>
      </c>
      <c r="C77" s="22" t="s">
        <v>385</v>
      </c>
      <c r="D77" s="144" t="s">
        <v>71</v>
      </c>
      <c r="E77" s="144" t="s">
        <v>113</v>
      </c>
      <c r="F77" s="144" t="s">
        <v>114</v>
      </c>
      <c r="G77" s="144" t="s">
        <v>309</v>
      </c>
      <c r="H77" s="144" t="s">
        <v>310</v>
      </c>
      <c r="I77" s="24">
        <v>261000</v>
      </c>
      <c r="J77" s="24">
        <v>261000</v>
      </c>
      <c r="K77" s="24">
        <v>261000</v>
      </c>
      <c r="L77" s="24"/>
      <c r="M77" s="24"/>
      <c r="N77" s="24"/>
      <c r="O77" s="24"/>
      <c r="P77" s="24"/>
      <c r="Q77" s="24"/>
      <c r="R77" s="24"/>
      <c r="S77" s="24"/>
      <c r="T77" s="24"/>
      <c r="U77" s="24"/>
      <c r="V77" s="24"/>
      <c r="W77" s="24"/>
    </row>
    <row r="78" ht="18.75" hidden="1" customHeight="1" spans="1:23">
      <c r="A78" s="149" t="s">
        <v>165</v>
      </c>
      <c r="B78" s="150"/>
      <c r="C78" s="150"/>
      <c r="D78" s="150"/>
      <c r="E78" s="150"/>
      <c r="F78" s="150"/>
      <c r="G78" s="150"/>
      <c r="H78" s="151"/>
      <c r="I78" s="24">
        <v>32912810.3</v>
      </c>
      <c r="J78" s="24">
        <v>21634284.84</v>
      </c>
      <c r="K78" s="24">
        <v>21634284.84</v>
      </c>
      <c r="L78" s="24"/>
      <c r="M78" s="24"/>
      <c r="N78" s="24">
        <v>1554009.46</v>
      </c>
      <c r="O78" s="24">
        <v>8824676</v>
      </c>
      <c r="P78" s="24"/>
      <c r="Q78" s="24"/>
      <c r="R78" s="24">
        <v>899840</v>
      </c>
      <c r="S78" s="24"/>
      <c r="T78" s="24"/>
      <c r="U78" s="24"/>
      <c r="V78" s="24"/>
      <c r="W78" s="24">
        <v>899840</v>
      </c>
    </row>
  </sheetData>
  <autoFilter xmlns:etc="http://www.wps.cn/officeDocument/2017/etCustomData" ref="A9:W78" etc:filterBottomFollowUsedRange="0">
    <filterColumn colId="6">
      <filters>
        <filter val="30201"/>
      </filters>
    </filterColumn>
    <extLst/>
  </autoFilter>
  <mergeCells count="28">
    <mergeCell ref="A3:W3"/>
    <mergeCell ref="A4:H4"/>
    <mergeCell ref="J5:M5"/>
    <mergeCell ref="N5:P5"/>
    <mergeCell ref="R5:W5"/>
    <mergeCell ref="A78:H7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9"/>
  <sheetViews>
    <sheetView showZeros="0" workbookViewId="0">
      <pane ySplit="1" topLeftCell="A65" activePane="bottomLeft" state="frozen"/>
      <selection/>
      <selection pane="bottomLeft" activeCell="D89" sqref="D8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02" t="s">
        <v>387</v>
      </c>
    </row>
    <row r="3" ht="36.75" customHeight="1" spans="1:10">
      <c r="A3" s="6" t="str">
        <f>"2025"&amp;"年部门项目支出绩效目标表"</f>
        <v>2025年部门项目支出绩效目标表</v>
      </c>
      <c r="B3" s="7"/>
      <c r="C3" s="7"/>
      <c r="D3" s="7"/>
      <c r="E3" s="7"/>
      <c r="F3" s="57"/>
      <c r="G3" s="7"/>
      <c r="H3" s="57"/>
      <c r="I3" s="57"/>
      <c r="J3" s="7"/>
    </row>
    <row r="4" ht="18.75" customHeight="1" spans="1:8">
      <c r="A4" s="8" t="str">
        <f>"单位名称："&amp;"临沧市临翔区民政局"</f>
        <v>单位名称：临沧市临翔区民政局</v>
      </c>
      <c r="B4" s="4"/>
      <c r="C4" s="4"/>
      <c r="D4" s="4"/>
      <c r="E4" s="4"/>
      <c r="F4" s="58"/>
      <c r="G4" s="4"/>
      <c r="H4" s="58"/>
    </row>
    <row r="5" ht="18.75" customHeight="1" spans="1:10">
      <c r="A5" s="50" t="s">
        <v>388</v>
      </c>
      <c r="B5" s="50" t="s">
        <v>389</v>
      </c>
      <c r="C5" s="50" t="s">
        <v>390</v>
      </c>
      <c r="D5" s="50" t="s">
        <v>391</v>
      </c>
      <c r="E5" s="50" t="s">
        <v>392</v>
      </c>
      <c r="F5" s="59" t="s">
        <v>393</v>
      </c>
      <c r="G5" s="50" t="s">
        <v>394</v>
      </c>
      <c r="H5" s="59" t="s">
        <v>395</v>
      </c>
      <c r="I5" s="59" t="s">
        <v>396</v>
      </c>
      <c r="J5" s="50" t="s">
        <v>397</v>
      </c>
    </row>
    <row r="6" ht="18.75" customHeight="1" spans="1:10">
      <c r="A6" s="140">
        <v>1</v>
      </c>
      <c r="B6" s="140">
        <v>2</v>
      </c>
      <c r="C6" s="140">
        <v>3</v>
      </c>
      <c r="D6" s="140">
        <v>4</v>
      </c>
      <c r="E6" s="140">
        <v>5</v>
      </c>
      <c r="F6" s="140">
        <v>6</v>
      </c>
      <c r="G6" s="140">
        <v>7</v>
      </c>
      <c r="H6" s="140">
        <v>8</v>
      </c>
      <c r="I6" s="140">
        <v>9</v>
      </c>
      <c r="J6" s="140">
        <v>10</v>
      </c>
    </row>
    <row r="7" ht="18.75" customHeight="1" spans="1:10">
      <c r="A7" s="36" t="s">
        <v>71</v>
      </c>
      <c r="B7" s="51"/>
      <c r="C7" s="51"/>
      <c r="D7" s="51"/>
      <c r="E7" s="62"/>
      <c r="F7" s="63"/>
      <c r="G7" s="62"/>
      <c r="H7" s="63"/>
      <c r="I7" s="63"/>
      <c r="J7" s="62"/>
    </row>
    <row r="8" ht="18.75" customHeight="1" spans="1:10">
      <c r="A8" s="141" t="s">
        <v>71</v>
      </c>
      <c r="B8" s="22"/>
      <c r="C8" s="22"/>
      <c r="D8" s="22"/>
      <c r="E8" s="36"/>
      <c r="F8" s="22"/>
      <c r="G8" s="36"/>
      <c r="H8" s="22"/>
      <c r="I8" s="22"/>
      <c r="J8" s="36"/>
    </row>
    <row r="9" ht="18.75" customHeight="1" spans="1:10">
      <c r="A9" s="242" t="s">
        <v>326</v>
      </c>
      <c r="B9" s="22" t="s">
        <v>398</v>
      </c>
      <c r="C9" s="22" t="s">
        <v>399</v>
      </c>
      <c r="D9" s="22" t="s">
        <v>400</v>
      </c>
      <c r="E9" s="36" t="s">
        <v>401</v>
      </c>
      <c r="F9" s="22" t="s">
        <v>402</v>
      </c>
      <c r="G9" s="36" t="s">
        <v>403</v>
      </c>
      <c r="H9" s="22" t="s">
        <v>404</v>
      </c>
      <c r="I9" s="22" t="s">
        <v>405</v>
      </c>
      <c r="J9" s="36" t="s">
        <v>406</v>
      </c>
    </row>
    <row r="10" ht="18.75" customHeight="1" spans="1:10">
      <c r="A10" s="242" t="s">
        <v>326</v>
      </c>
      <c r="B10" s="22" t="s">
        <v>398</v>
      </c>
      <c r="C10" s="22" t="s">
        <v>399</v>
      </c>
      <c r="D10" s="22" t="s">
        <v>407</v>
      </c>
      <c r="E10" s="36" t="s">
        <v>408</v>
      </c>
      <c r="F10" s="22" t="s">
        <v>402</v>
      </c>
      <c r="G10" s="36" t="s">
        <v>403</v>
      </c>
      <c r="H10" s="22" t="s">
        <v>404</v>
      </c>
      <c r="I10" s="22" t="s">
        <v>405</v>
      </c>
      <c r="J10" s="36" t="s">
        <v>409</v>
      </c>
    </row>
    <row r="11" ht="18.75" customHeight="1" spans="1:10">
      <c r="A11" s="242" t="s">
        <v>326</v>
      </c>
      <c r="B11" s="22" t="s">
        <v>398</v>
      </c>
      <c r="C11" s="22" t="s">
        <v>410</v>
      </c>
      <c r="D11" s="22" t="s">
        <v>411</v>
      </c>
      <c r="E11" s="36" t="s">
        <v>412</v>
      </c>
      <c r="F11" s="22" t="s">
        <v>402</v>
      </c>
      <c r="G11" s="36" t="s">
        <v>403</v>
      </c>
      <c r="H11" s="22" t="s">
        <v>404</v>
      </c>
      <c r="I11" s="22" t="s">
        <v>405</v>
      </c>
      <c r="J11" s="36" t="s">
        <v>413</v>
      </c>
    </row>
    <row r="12" ht="40" customHeight="1" spans="1:10">
      <c r="A12" s="242" t="s">
        <v>326</v>
      </c>
      <c r="B12" s="22" t="s">
        <v>398</v>
      </c>
      <c r="C12" s="22" t="s">
        <v>414</v>
      </c>
      <c r="D12" s="22" t="s">
        <v>415</v>
      </c>
      <c r="E12" s="36" t="s">
        <v>416</v>
      </c>
      <c r="F12" s="22" t="s">
        <v>402</v>
      </c>
      <c r="G12" s="36" t="s">
        <v>403</v>
      </c>
      <c r="H12" s="22" t="s">
        <v>404</v>
      </c>
      <c r="I12" s="22" t="s">
        <v>405</v>
      </c>
      <c r="J12" s="36" t="s">
        <v>417</v>
      </c>
    </row>
    <row r="13" ht="18.75" customHeight="1" spans="1:10">
      <c r="A13" s="242" t="s">
        <v>363</v>
      </c>
      <c r="B13" s="22" t="s">
        <v>418</v>
      </c>
      <c r="C13" s="22" t="s">
        <v>399</v>
      </c>
      <c r="D13" s="22" t="s">
        <v>400</v>
      </c>
      <c r="E13" s="36" t="s">
        <v>419</v>
      </c>
      <c r="F13" s="22" t="s">
        <v>420</v>
      </c>
      <c r="G13" s="36" t="s">
        <v>421</v>
      </c>
      <c r="H13" s="22" t="s">
        <v>422</v>
      </c>
      <c r="I13" s="22" t="s">
        <v>423</v>
      </c>
      <c r="J13" s="36" t="s">
        <v>424</v>
      </c>
    </row>
    <row r="14" ht="18.75" customHeight="1" spans="1:10">
      <c r="A14" s="242" t="s">
        <v>363</v>
      </c>
      <c r="B14" s="22" t="s">
        <v>418</v>
      </c>
      <c r="C14" s="22" t="s">
        <v>399</v>
      </c>
      <c r="D14" s="22" t="s">
        <v>407</v>
      </c>
      <c r="E14" s="36" t="s">
        <v>425</v>
      </c>
      <c r="F14" s="22" t="s">
        <v>420</v>
      </c>
      <c r="G14" s="36" t="s">
        <v>426</v>
      </c>
      <c r="H14" s="22" t="s">
        <v>404</v>
      </c>
      <c r="I14" s="22" t="s">
        <v>423</v>
      </c>
      <c r="J14" s="36" t="s">
        <v>427</v>
      </c>
    </row>
    <row r="15" ht="18.75" customHeight="1" spans="1:10">
      <c r="A15" s="242" t="s">
        <v>363</v>
      </c>
      <c r="B15" s="22" t="s">
        <v>418</v>
      </c>
      <c r="C15" s="22" t="s">
        <v>399</v>
      </c>
      <c r="D15" s="22" t="s">
        <v>428</v>
      </c>
      <c r="E15" s="36" t="s">
        <v>429</v>
      </c>
      <c r="F15" s="22" t="s">
        <v>420</v>
      </c>
      <c r="G15" s="36" t="s">
        <v>426</v>
      </c>
      <c r="H15" s="22" t="s">
        <v>404</v>
      </c>
      <c r="I15" s="22" t="s">
        <v>423</v>
      </c>
      <c r="J15" s="36" t="s">
        <v>430</v>
      </c>
    </row>
    <row r="16" ht="18.75" customHeight="1" spans="1:10">
      <c r="A16" s="242" t="s">
        <v>363</v>
      </c>
      <c r="B16" s="22" t="s">
        <v>418</v>
      </c>
      <c r="C16" s="22" t="s">
        <v>410</v>
      </c>
      <c r="D16" s="22" t="s">
        <v>431</v>
      </c>
      <c r="E16" s="36" t="s">
        <v>432</v>
      </c>
      <c r="F16" s="22" t="s">
        <v>420</v>
      </c>
      <c r="G16" s="36" t="s">
        <v>426</v>
      </c>
      <c r="H16" s="22" t="s">
        <v>404</v>
      </c>
      <c r="I16" s="22" t="s">
        <v>423</v>
      </c>
      <c r="J16" s="36" t="s">
        <v>433</v>
      </c>
    </row>
    <row r="17" ht="18.75" customHeight="1" spans="1:10">
      <c r="A17" s="242" t="s">
        <v>363</v>
      </c>
      <c r="B17" s="22" t="s">
        <v>418</v>
      </c>
      <c r="C17" s="22" t="s">
        <v>414</v>
      </c>
      <c r="D17" s="22" t="s">
        <v>415</v>
      </c>
      <c r="E17" s="36" t="s">
        <v>434</v>
      </c>
      <c r="F17" s="22" t="s">
        <v>420</v>
      </c>
      <c r="G17" s="36" t="s">
        <v>426</v>
      </c>
      <c r="H17" s="22" t="s">
        <v>404</v>
      </c>
      <c r="I17" s="22" t="s">
        <v>423</v>
      </c>
      <c r="J17" s="36" t="s">
        <v>435</v>
      </c>
    </row>
    <row r="18" ht="18.75" customHeight="1" spans="1:10">
      <c r="A18" s="242" t="s">
        <v>351</v>
      </c>
      <c r="B18" s="22" t="s">
        <v>436</v>
      </c>
      <c r="C18" s="22" t="s">
        <v>399</v>
      </c>
      <c r="D18" s="22" t="s">
        <v>400</v>
      </c>
      <c r="E18" s="36" t="s">
        <v>437</v>
      </c>
      <c r="F18" s="22" t="s">
        <v>402</v>
      </c>
      <c r="G18" s="36" t="s">
        <v>207</v>
      </c>
      <c r="H18" s="22" t="s">
        <v>438</v>
      </c>
      <c r="I18" s="22" t="s">
        <v>423</v>
      </c>
      <c r="J18" s="36" t="s">
        <v>439</v>
      </c>
    </row>
    <row r="19" ht="18.75" customHeight="1" spans="1:10">
      <c r="A19" s="242" t="s">
        <v>351</v>
      </c>
      <c r="B19" s="22" t="s">
        <v>436</v>
      </c>
      <c r="C19" s="22" t="s">
        <v>399</v>
      </c>
      <c r="D19" s="22" t="s">
        <v>407</v>
      </c>
      <c r="E19" s="36" t="s">
        <v>440</v>
      </c>
      <c r="F19" s="22" t="s">
        <v>420</v>
      </c>
      <c r="G19" s="36" t="s">
        <v>441</v>
      </c>
      <c r="H19" s="22" t="s">
        <v>404</v>
      </c>
      <c r="I19" s="22" t="s">
        <v>423</v>
      </c>
      <c r="J19" s="36" t="s">
        <v>442</v>
      </c>
    </row>
    <row r="20" ht="18.75" customHeight="1" spans="1:10">
      <c r="A20" s="242" t="s">
        <v>351</v>
      </c>
      <c r="B20" s="22" t="s">
        <v>436</v>
      </c>
      <c r="C20" s="22" t="s">
        <v>399</v>
      </c>
      <c r="D20" s="22" t="s">
        <v>428</v>
      </c>
      <c r="E20" s="36" t="s">
        <v>443</v>
      </c>
      <c r="F20" s="22" t="s">
        <v>420</v>
      </c>
      <c r="G20" s="36" t="s">
        <v>441</v>
      </c>
      <c r="H20" s="22" t="s">
        <v>404</v>
      </c>
      <c r="I20" s="22" t="s">
        <v>423</v>
      </c>
      <c r="J20" s="36" t="s">
        <v>444</v>
      </c>
    </row>
    <row r="21" ht="18.75" customHeight="1" spans="1:10">
      <c r="A21" s="242" t="s">
        <v>351</v>
      </c>
      <c r="B21" s="22" t="s">
        <v>436</v>
      </c>
      <c r="C21" s="22" t="s">
        <v>410</v>
      </c>
      <c r="D21" s="22" t="s">
        <v>411</v>
      </c>
      <c r="E21" s="36" t="s">
        <v>445</v>
      </c>
      <c r="F21" s="22" t="s">
        <v>420</v>
      </c>
      <c r="G21" s="36" t="s">
        <v>446</v>
      </c>
      <c r="H21" s="22" t="s">
        <v>447</v>
      </c>
      <c r="I21" s="22" t="s">
        <v>423</v>
      </c>
      <c r="J21" s="36" t="s">
        <v>448</v>
      </c>
    </row>
    <row r="22" ht="18.75" customHeight="1" spans="1:10">
      <c r="A22" s="242" t="s">
        <v>351</v>
      </c>
      <c r="B22" s="22" t="s">
        <v>436</v>
      </c>
      <c r="C22" s="22" t="s">
        <v>414</v>
      </c>
      <c r="D22" s="22" t="s">
        <v>415</v>
      </c>
      <c r="E22" s="36" t="s">
        <v>434</v>
      </c>
      <c r="F22" s="22" t="s">
        <v>420</v>
      </c>
      <c r="G22" s="36" t="s">
        <v>426</v>
      </c>
      <c r="H22" s="22" t="s">
        <v>404</v>
      </c>
      <c r="I22" s="22" t="s">
        <v>423</v>
      </c>
      <c r="J22" s="36" t="s">
        <v>435</v>
      </c>
    </row>
    <row r="23" ht="18.75" customHeight="1" spans="1:10">
      <c r="A23" s="242" t="s">
        <v>346</v>
      </c>
      <c r="B23" s="22" t="s">
        <v>449</v>
      </c>
      <c r="C23" s="22" t="s">
        <v>399</v>
      </c>
      <c r="D23" s="22" t="s">
        <v>400</v>
      </c>
      <c r="E23" s="36" t="s">
        <v>450</v>
      </c>
      <c r="F23" s="22" t="s">
        <v>402</v>
      </c>
      <c r="G23" s="36" t="s">
        <v>426</v>
      </c>
      <c r="H23" s="22" t="s">
        <v>404</v>
      </c>
      <c r="I23" s="22" t="s">
        <v>423</v>
      </c>
      <c r="J23" s="36" t="s">
        <v>451</v>
      </c>
    </row>
    <row r="24" ht="18.75" customHeight="1" spans="1:10">
      <c r="A24" s="242" t="s">
        <v>346</v>
      </c>
      <c r="B24" s="22" t="s">
        <v>449</v>
      </c>
      <c r="C24" s="22" t="s">
        <v>399</v>
      </c>
      <c r="D24" s="22" t="s">
        <v>400</v>
      </c>
      <c r="E24" s="36" t="s">
        <v>452</v>
      </c>
      <c r="F24" s="22" t="s">
        <v>402</v>
      </c>
      <c r="G24" s="36" t="s">
        <v>453</v>
      </c>
      <c r="H24" s="22" t="s">
        <v>422</v>
      </c>
      <c r="I24" s="22" t="s">
        <v>423</v>
      </c>
      <c r="J24" s="36" t="s">
        <v>454</v>
      </c>
    </row>
    <row r="25" ht="18.75" customHeight="1" spans="1:10">
      <c r="A25" s="242" t="s">
        <v>346</v>
      </c>
      <c r="B25" s="22" t="s">
        <v>449</v>
      </c>
      <c r="C25" s="22" t="s">
        <v>399</v>
      </c>
      <c r="D25" s="22" t="s">
        <v>428</v>
      </c>
      <c r="E25" s="36" t="s">
        <v>455</v>
      </c>
      <c r="F25" s="22" t="s">
        <v>402</v>
      </c>
      <c r="G25" s="36" t="s">
        <v>426</v>
      </c>
      <c r="H25" s="22" t="s">
        <v>404</v>
      </c>
      <c r="I25" s="22" t="s">
        <v>423</v>
      </c>
      <c r="J25" s="36" t="s">
        <v>444</v>
      </c>
    </row>
    <row r="26" ht="18.75" customHeight="1" spans="1:10">
      <c r="A26" s="242" t="s">
        <v>346</v>
      </c>
      <c r="B26" s="22" t="s">
        <v>449</v>
      </c>
      <c r="C26" s="22" t="s">
        <v>410</v>
      </c>
      <c r="D26" s="22" t="s">
        <v>411</v>
      </c>
      <c r="E26" s="36" t="s">
        <v>412</v>
      </c>
      <c r="F26" s="22" t="s">
        <v>402</v>
      </c>
      <c r="G26" s="36" t="s">
        <v>403</v>
      </c>
      <c r="H26" s="22" t="s">
        <v>404</v>
      </c>
      <c r="I26" s="22" t="s">
        <v>423</v>
      </c>
      <c r="J26" s="36" t="s">
        <v>413</v>
      </c>
    </row>
    <row r="27" ht="18.75" customHeight="1" spans="1:10">
      <c r="A27" s="242" t="s">
        <v>346</v>
      </c>
      <c r="B27" s="22" t="s">
        <v>449</v>
      </c>
      <c r="C27" s="22" t="s">
        <v>410</v>
      </c>
      <c r="D27" s="22" t="s">
        <v>456</v>
      </c>
      <c r="E27" s="36" t="s">
        <v>457</v>
      </c>
      <c r="F27" s="22" t="s">
        <v>420</v>
      </c>
      <c r="G27" s="36" t="s">
        <v>426</v>
      </c>
      <c r="H27" s="22" t="s">
        <v>404</v>
      </c>
      <c r="I27" s="22" t="s">
        <v>423</v>
      </c>
      <c r="J27" s="36" t="s">
        <v>458</v>
      </c>
    </row>
    <row r="28" ht="18.75" customHeight="1" spans="1:10">
      <c r="A28" s="242" t="s">
        <v>346</v>
      </c>
      <c r="B28" s="22" t="s">
        <v>449</v>
      </c>
      <c r="C28" s="22" t="s">
        <v>414</v>
      </c>
      <c r="D28" s="22" t="s">
        <v>415</v>
      </c>
      <c r="E28" s="36" t="s">
        <v>459</v>
      </c>
      <c r="F28" s="22" t="s">
        <v>402</v>
      </c>
      <c r="G28" s="36" t="s">
        <v>460</v>
      </c>
      <c r="H28" s="22" t="s">
        <v>404</v>
      </c>
      <c r="I28" s="22" t="s">
        <v>423</v>
      </c>
      <c r="J28" s="36" t="s">
        <v>461</v>
      </c>
    </row>
    <row r="29" ht="18.75" customHeight="1" spans="1:10">
      <c r="A29" s="242" t="s">
        <v>385</v>
      </c>
      <c r="B29" s="22" t="s">
        <v>462</v>
      </c>
      <c r="C29" s="22" t="s">
        <v>399</v>
      </c>
      <c r="D29" s="22" t="s">
        <v>400</v>
      </c>
      <c r="E29" s="36" t="s">
        <v>463</v>
      </c>
      <c r="F29" s="22" t="s">
        <v>420</v>
      </c>
      <c r="G29" s="36" t="s">
        <v>464</v>
      </c>
      <c r="H29" s="22" t="s">
        <v>422</v>
      </c>
      <c r="I29" s="22" t="s">
        <v>423</v>
      </c>
      <c r="J29" s="36" t="s">
        <v>465</v>
      </c>
    </row>
    <row r="30" ht="18.75" customHeight="1" spans="1:10">
      <c r="A30" s="242" t="s">
        <v>385</v>
      </c>
      <c r="B30" s="22" t="s">
        <v>462</v>
      </c>
      <c r="C30" s="22" t="s">
        <v>399</v>
      </c>
      <c r="D30" s="22" t="s">
        <v>400</v>
      </c>
      <c r="E30" s="36" t="s">
        <v>466</v>
      </c>
      <c r="F30" s="22" t="s">
        <v>420</v>
      </c>
      <c r="G30" s="36" t="s">
        <v>467</v>
      </c>
      <c r="H30" s="22" t="s">
        <v>422</v>
      </c>
      <c r="I30" s="22" t="s">
        <v>423</v>
      </c>
      <c r="J30" s="36" t="s">
        <v>465</v>
      </c>
    </row>
    <row r="31" ht="18.75" customHeight="1" spans="1:10">
      <c r="A31" s="242" t="s">
        <v>385</v>
      </c>
      <c r="B31" s="22" t="s">
        <v>462</v>
      </c>
      <c r="C31" s="22" t="s">
        <v>399</v>
      </c>
      <c r="D31" s="22" t="s">
        <v>400</v>
      </c>
      <c r="E31" s="36" t="s">
        <v>468</v>
      </c>
      <c r="F31" s="22" t="s">
        <v>420</v>
      </c>
      <c r="G31" s="36" t="s">
        <v>469</v>
      </c>
      <c r="H31" s="22" t="s">
        <v>422</v>
      </c>
      <c r="I31" s="22" t="s">
        <v>423</v>
      </c>
      <c r="J31" s="36" t="s">
        <v>465</v>
      </c>
    </row>
    <row r="32" ht="18.75" customHeight="1" spans="1:10">
      <c r="A32" s="242" t="s">
        <v>385</v>
      </c>
      <c r="B32" s="22" t="s">
        <v>462</v>
      </c>
      <c r="C32" s="22" t="s">
        <v>399</v>
      </c>
      <c r="D32" s="22" t="s">
        <v>407</v>
      </c>
      <c r="E32" s="36" t="s">
        <v>470</v>
      </c>
      <c r="F32" s="22" t="s">
        <v>420</v>
      </c>
      <c r="G32" s="36" t="s">
        <v>471</v>
      </c>
      <c r="H32" s="22" t="s">
        <v>404</v>
      </c>
      <c r="I32" s="22" t="s">
        <v>423</v>
      </c>
      <c r="J32" s="36" t="s">
        <v>472</v>
      </c>
    </row>
    <row r="33" ht="18.75" customHeight="1" spans="1:10">
      <c r="A33" s="242" t="s">
        <v>385</v>
      </c>
      <c r="B33" s="22" t="s">
        <v>462</v>
      </c>
      <c r="C33" s="22" t="s">
        <v>399</v>
      </c>
      <c r="D33" s="22" t="s">
        <v>407</v>
      </c>
      <c r="E33" s="36" t="s">
        <v>473</v>
      </c>
      <c r="F33" s="22" t="s">
        <v>420</v>
      </c>
      <c r="G33" s="36" t="s">
        <v>471</v>
      </c>
      <c r="H33" s="22" t="s">
        <v>404</v>
      </c>
      <c r="I33" s="22" t="s">
        <v>423</v>
      </c>
      <c r="J33" s="36" t="s">
        <v>474</v>
      </c>
    </row>
    <row r="34" ht="18.75" customHeight="1" spans="1:10">
      <c r="A34" s="242" t="s">
        <v>385</v>
      </c>
      <c r="B34" s="22" t="s">
        <v>462</v>
      </c>
      <c r="C34" s="22" t="s">
        <v>399</v>
      </c>
      <c r="D34" s="22" t="s">
        <v>428</v>
      </c>
      <c r="E34" s="36" t="s">
        <v>429</v>
      </c>
      <c r="F34" s="22" t="s">
        <v>420</v>
      </c>
      <c r="G34" s="36" t="s">
        <v>426</v>
      </c>
      <c r="H34" s="22" t="s">
        <v>404</v>
      </c>
      <c r="I34" s="22" t="s">
        <v>423</v>
      </c>
      <c r="J34" s="36" t="s">
        <v>475</v>
      </c>
    </row>
    <row r="35" ht="18.75" customHeight="1" spans="1:10">
      <c r="A35" s="242" t="s">
        <v>385</v>
      </c>
      <c r="B35" s="22" t="s">
        <v>462</v>
      </c>
      <c r="C35" s="22" t="s">
        <v>399</v>
      </c>
      <c r="D35" s="22" t="s">
        <v>476</v>
      </c>
      <c r="E35" s="36" t="s">
        <v>477</v>
      </c>
      <c r="F35" s="22" t="s">
        <v>420</v>
      </c>
      <c r="G35" s="36" t="s">
        <v>478</v>
      </c>
      <c r="H35" s="22" t="s">
        <v>422</v>
      </c>
      <c r="I35" s="22" t="s">
        <v>423</v>
      </c>
      <c r="J35" s="36" t="s">
        <v>465</v>
      </c>
    </row>
    <row r="36" ht="18.75" customHeight="1" spans="1:10">
      <c r="A36" s="242" t="s">
        <v>385</v>
      </c>
      <c r="B36" s="22" t="s">
        <v>462</v>
      </c>
      <c r="C36" s="22" t="s">
        <v>410</v>
      </c>
      <c r="D36" s="22" t="s">
        <v>411</v>
      </c>
      <c r="E36" s="36" t="s">
        <v>412</v>
      </c>
      <c r="F36" s="22" t="s">
        <v>420</v>
      </c>
      <c r="G36" s="36" t="s">
        <v>426</v>
      </c>
      <c r="H36" s="22" t="s">
        <v>404</v>
      </c>
      <c r="I36" s="22" t="s">
        <v>423</v>
      </c>
      <c r="J36" s="36" t="s">
        <v>474</v>
      </c>
    </row>
    <row r="37" ht="18.75" customHeight="1" spans="1:10">
      <c r="A37" s="242" t="s">
        <v>385</v>
      </c>
      <c r="B37" s="22" t="s">
        <v>462</v>
      </c>
      <c r="C37" s="22" t="s">
        <v>414</v>
      </c>
      <c r="D37" s="22" t="s">
        <v>415</v>
      </c>
      <c r="E37" s="36" t="s">
        <v>459</v>
      </c>
      <c r="F37" s="22" t="s">
        <v>420</v>
      </c>
      <c r="G37" s="36" t="s">
        <v>460</v>
      </c>
      <c r="H37" s="22" t="s">
        <v>404</v>
      </c>
      <c r="I37" s="22" t="s">
        <v>423</v>
      </c>
      <c r="J37" s="36" t="s">
        <v>479</v>
      </c>
    </row>
    <row r="38" ht="18.75" customHeight="1" spans="1:10">
      <c r="A38" s="242" t="s">
        <v>365</v>
      </c>
      <c r="B38" s="22" t="s">
        <v>480</v>
      </c>
      <c r="C38" s="22" t="s">
        <v>399</v>
      </c>
      <c r="D38" s="22" t="s">
        <v>400</v>
      </c>
      <c r="E38" s="36" t="s">
        <v>481</v>
      </c>
      <c r="F38" s="22" t="s">
        <v>402</v>
      </c>
      <c r="G38" s="36" t="s">
        <v>207</v>
      </c>
      <c r="H38" s="22" t="s">
        <v>482</v>
      </c>
      <c r="I38" s="22" t="s">
        <v>423</v>
      </c>
      <c r="J38" s="36" t="s">
        <v>483</v>
      </c>
    </row>
    <row r="39" ht="18.75" customHeight="1" spans="1:10">
      <c r="A39" s="242" t="s">
        <v>365</v>
      </c>
      <c r="B39" s="22" t="s">
        <v>480</v>
      </c>
      <c r="C39" s="22" t="s">
        <v>399</v>
      </c>
      <c r="D39" s="22" t="s">
        <v>400</v>
      </c>
      <c r="E39" s="36" t="s">
        <v>484</v>
      </c>
      <c r="F39" s="22" t="s">
        <v>420</v>
      </c>
      <c r="G39" s="36" t="s">
        <v>446</v>
      </c>
      <c r="H39" s="22" t="s">
        <v>485</v>
      </c>
      <c r="I39" s="22" t="s">
        <v>423</v>
      </c>
      <c r="J39" s="36" t="s">
        <v>486</v>
      </c>
    </row>
    <row r="40" ht="18.75" customHeight="1" spans="1:10">
      <c r="A40" s="242" t="s">
        <v>365</v>
      </c>
      <c r="B40" s="22" t="s">
        <v>480</v>
      </c>
      <c r="C40" s="22" t="s">
        <v>399</v>
      </c>
      <c r="D40" s="22" t="s">
        <v>400</v>
      </c>
      <c r="E40" s="36" t="s">
        <v>487</v>
      </c>
      <c r="F40" s="22" t="s">
        <v>420</v>
      </c>
      <c r="G40" s="36" t="s">
        <v>488</v>
      </c>
      <c r="H40" s="22" t="s">
        <v>422</v>
      </c>
      <c r="I40" s="22" t="s">
        <v>423</v>
      </c>
      <c r="J40" s="36" t="s">
        <v>489</v>
      </c>
    </row>
    <row r="41" ht="18.75" customHeight="1" spans="1:10">
      <c r="A41" s="242" t="s">
        <v>365</v>
      </c>
      <c r="B41" s="22" t="s">
        <v>480</v>
      </c>
      <c r="C41" s="22" t="s">
        <v>399</v>
      </c>
      <c r="D41" s="22" t="s">
        <v>400</v>
      </c>
      <c r="E41" s="36" t="s">
        <v>490</v>
      </c>
      <c r="F41" s="22" t="s">
        <v>402</v>
      </c>
      <c r="G41" s="36" t="s">
        <v>491</v>
      </c>
      <c r="H41" s="22" t="s">
        <v>492</v>
      </c>
      <c r="I41" s="22" t="s">
        <v>423</v>
      </c>
      <c r="J41" s="36" t="s">
        <v>493</v>
      </c>
    </row>
    <row r="42" ht="18.75" customHeight="1" spans="1:10">
      <c r="A42" s="242" t="s">
        <v>365</v>
      </c>
      <c r="B42" s="22" t="s">
        <v>480</v>
      </c>
      <c r="C42" s="22" t="s">
        <v>399</v>
      </c>
      <c r="D42" s="22" t="s">
        <v>407</v>
      </c>
      <c r="E42" s="36" t="s">
        <v>494</v>
      </c>
      <c r="F42" s="22" t="s">
        <v>420</v>
      </c>
      <c r="G42" s="36" t="s">
        <v>426</v>
      </c>
      <c r="H42" s="22" t="s">
        <v>404</v>
      </c>
      <c r="I42" s="22" t="s">
        <v>423</v>
      </c>
      <c r="J42" s="36" t="s">
        <v>495</v>
      </c>
    </row>
    <row r="43" ht="18.75" customHeight="1" spans="1:10">
      <c r="A43" s="242" t="s">
        <v>365</v>
      </c>
      <c r="B43" s="22" t="s">
        <v>480</v>
      </c>
      <c r="C43" s="22" t="s">
        <v>399</v>
      </c>
      <c r="D43" s="22" t="s">
        <v>428</v>
      </c>
      <c r="E43" s="36" t="s">
        <v>425</v>
      </c>
      <c r="F43" s="22" t="s">
        <v>420</v>
      </c>
      <c r="G43" s="36" t="s">
        <v>426</v>
      </c>
      <c r="H43" s="22" t="s">
        <v>404</v>
      </c>
      <c r="I43" s="22" t="s">
        <v>423</v>
      </c>
      <c r="J43" s="36" t="s">
        <v>427</v>
      </c>
    </row>
    <row r="44" ht="18.75" customHeight="1" spans="1:10">
      <c r="A44" s="242" t="s">
        <v>365</v>
      </c>
      <c r="B44" s="22" t="s">
        <v>480</v>
      </c>
      <c r="C44" s="22" t="s">
        <v>410</v>
      </c>
      <c r="D44" s="22" t="s">
        <v>411</v>
      </c>
      <c r="E44" s="36" t="s">
        <v>496</v>
      </c>
      <c r="F44" s="22" t="s">
        <v>420</v>
      </c>
      <c r="G44" s="36" t="s">
        <v>426</v>
      </c>
      <c r="H44" s="22" t="s">
        <v>404</v>
      </c>
      <c r="I44" s="22" t="s">
        <v>423</v>
      </c>
      <c r="J44" s="36" t="s">
        <v>497</v>
      </c>
    </row>
    <row r="45" ht="18.75" customHeight="1" spans="1:10">
      <c r="A45" s="242" t="s">
        <v>365</v>
      </c>
      <c r="B45" s="22" t="s">
        <v>480</v>
      </c>
      <c r="C45" s="22" t="s">
        <v>414</v>
      </c>
      <c r="D45" s="22" t="s">
        <v>415</v>
      </c>
      <c r="E45" s="36" t="s">
        <v>498</v>
      </c>
      <c r="F45" s="22" t="s">
        <v>420</v>
      </c>
      <c r="G45" s="36" t="s">
        <v>426</v>
      </c>
      <c r="H45" s="22" t="s">
        <v>404</v>
      </c>
      <c r="I45" s="22" t="s">
        <v>423</v>
      </c>
      <c r="J45" s="36" t="s">
        <v>499</v>
      </c>
    </row>
    <row r="46" ht="18.75" customHeight="1" spans="1:10">
      <c r="A46" s="242" t="s">
        <v>361</v>
      </c>
      <c r="B46" s="22" t="s">
        <v>500</v>
      </c>
      <c r="C46" s="22" t="s">
        <v>399</v>
      </c>
      <c r="D46" s="22" t="s">
        <v>400</v>
      </c>
      <c r="E46" s="36" t="s">
        <v>501</v>
      </c>
      <c r="F46" s="22" t="s">
        <v>402</v>
      </c>
      <c r="G46" s="36" t="s">
        <v>208</v>
      </c>
      <c r="H46" s="22" t="s">
        <v>438</v>
      </c>
      <c r="I46" s="22" t="s">
        <v>423</v>
      </c>
      <c r="J46" s="36" t="s">
        <v>502</v>
      </c>
    </row>
    <row r="47" ht="18.75" customHeight="1" spans="1:10">
      <c r="A47" s="242" t="s">
        <v>361</v>
      </c>
      <c r="B47" s="22" t="s">
        <v>500</v>
      </c>
      <c r="C47" s="22" t="s">
        <v>399</v>
      </c>
      <c r="D47" s="22" t="s">
        <v>407</v>
      </c>
      <c r="E47" s="36" t="s">
        <v>503</v>
      </c>
      <c r="F47" s="22" t="s">
        <v>402</v>
      </c>
      <c r="G47" s="36" t="s">
        <v>426</v>
      </c>
      <c r="H47" s="22" t="s">
        <v>404</v>
      </c>
      <c r="I47" s="22" t="s">
        <v>423</v>
      </c>
      <c r="J47" s="36" t="s">
        <v>504</v>
      </c>
    </row>
    <row r="48" ht="18.75" customHeight="1" spans="1:10">
      <c r="A48" s="242" t="s">
        <v>361</v>
      </c>
      <c r="B48" s="22" t="s">
        <v>500</v>
      </c>
      <c r="C48" s="22" t="s">
        <v>399</v>
      </c>
      <c r="D48" s="22" t="s">
        <v>428</v>
      </c>
      <c r="E48" s="36" t="s">
        <v>429</v>
      </c>
      <c r="F48" s="22" t="s">
        <v>420</v>
      </c>
      <c r="G48" s="36" t="s">
        <v>426</v>
      </c>
      <c r="H48" s="22" t="s">
        <v>404</v>
      </c>
      <c r="I48" s="22" t="s">
        <v>423</v>
      </c>
      <c r="J48" s="36" t="s">
        <v>505</v>
      </c>
    </row>
    <row r="49" ht="18.75" customHeight="1" spans="1:10">
      <c r="A49" s="242" t="s">
        <v>361</v>
      </c>
      <c r="B49" s="22" t="s">
        <v>500</v>
      </c>
      <c r="C49" s="22" t="s">
        <v>410</v>
      </c>
      <c r="D49" s="22" t="s">
        <v>411</v>
      </c>
      <c r="E49" s="36" t="s">
        <v>506</v>
      </c>
      <c r="F49" s="22" t="s">
        <v>402</v>
      </c>
      <c r="G49" s="36" t="s">
        <v>507</v>
      </c>
      <c r="H49" s="22" t="s">
        <v>508</v>
      </c>
      <c r="I49" s="22" t="s">
        <v>405</v>
      </c>
      <c r="J49" s="36" t="s">
        <v>509</v>
      </c>
    </row>
    <row r="50" ht="18.75" customHeight="1" spans="1:10">
      <c r="A50" s="242" t="s">
        <v>361</v>
      </c>
      <c r="B50" s="22" t="s">
        <v>500</v>
      </c>
      <c r="C50" s="22" t="s">
        <v>414</v>
      </c>
      <c r="D50" s="22" t="s">
        <v>415</v>
      </c>
      <c r="E50" s="36" t="s">
        <v>510</v>
      </c>
      <c r="F50" s="22" t="s">
        <v>402</v>
      </c>
      <c r="G50" s="36" t="s">
        <v>426</v>
      </c>
      <c r="H50" s="22" t="s">
        <v>404</v>
      </c>
      <c r="I50" s="22" t="s">
        <v>405</v>
      </c>
      <c r="J50" s="36" t="s">
        <v>511</v>
      </c>
    </row>
    <row r="51" ht="18.75" customHeight="1" spans="1:10">
      <c r="A51" s="242" t="s">
        <v>369</v>
      </c>
      <c r="B51" s="22" t="s">
        <v>512</v>
      </c>
      <c r="C51" s="22" t="s">
        <v>399</v>
      </c>
      <c r="D51" s="22" t="s">
        <v>400</v>
      </c>
      <c r="E51" s="36" t="s">
        <v>513</v>
      </c>
      <c r="F51" s="22" t="s">
        <v>402</v>
      </c>
      <c r="G51" s="36" t="s">
        <v>207</v>
      </c>
      <c r="H51" s="22" t="s">
        <v>438</v>
      </c>
      <c r="I51" s="22" t="s">
        <v>423</v>
      </c>
      <c r="J51" s="36" t="s">
        <v>514</v>
      </c>
    </row>
    <row r="52" ht="18.75" customHeight="1" spans="1:10">
      <c r="A52" s="242" t="s">
        <v>369</v>
      </c>
      <c r="B52" s="22" t="s">
        <v>512</v>
      </c>
      <c r="C52" s="22" t="s">
        <v>399</v>
      </c>
      <c r="D52" s="22" t="s">
        <v>407</v>
      </c>
      <c r="E52" s="36" t="s">
        <v>515</v>
      </c>
      <c r="F52" s="22" t="s">
        <v>420</v>
      </c>
      <c r="G52" s="36" t="s">
        <v>426</v>
      </c>
      <c r="H52" s="22" t="s">
        <v>404</v>
      </c>
      <c r="I52" s="22" t="s">
        <v>423</v>
      </c>
      <c r="J52" s="36" t="s">
        <v>516</v>
      </c>
    </row>
    <row r="53" ht="18.75" customHeight="1" spans="1:10">
      <c r="A53" s="242" t="s">
        <v>369</v>
      </c>
      <c r="B53" s="22" t="s">
        <v>512</v>
      </c>
      <c r="C53" s="22" t="s">
        <v>399</v>
      </c>
      <c r="D53" s="22" t="s">
        <v>428</v>
      </c>
      <c r="E53" s="36" t="s">
        <v>517</v>
      </c>
      <c r="F53" s="22" t="s">
        <v>420</v>
      </c>
      <c r="G53" s="36" t="s">
        <v>518</v>
      </c>
      <c r="H53" s="22" t="s">
        <v>519</v>
      </c>
      <c r="I53" s="22" t="s">
        <v>423</v>
      </c>
      <c r="J53" s="36" t="s">
        <v>520</v>
      </c>
    </row>
    <row r="54" ht="18.75" customHeight="1" spans="1:10">
      <c r="A54" s="242" t="s">
        <v>369</v>
      </c>
      <c r="B54" s="22" t="s">
        <v>512</v>
      </c>
      <c r="C54" s="22" t="s">
        <v>410</v>
      </c>
      <c r="D54" s="22" t="s">
        <v>431</v>
      </c>
      <c r="E54" s="36" t="s">
        <v>521</v>
      </c>
      <c r="F54" s="22" t="s">
        <v>420</v>
      </c>
      <c r="G54" s="36" t="s">
        <v>426</v>
      </c>
      <c r="H54" s="22" t="s">
        <v>404</v>
      </c>
      <c r="I54" s="22" t="s">
        <v>423</v>
      </c>
      <c r="J54" s="36" t="s">
        <v>522</v>
      </c>
    </row>
    <row r="55" ht="18.75" customHeight="1" spans="1:10">
      <c r="A55" s="242" t="s">
        <v>369</v>
      </c>
      <c r="B55" s="22" t="s">
        <v>512</v>
      </c>
      <c r="C55" s="22" t="s">
        <v>414</v>
      </c>
      <c r="D55" s="22" t="s">
        <v>415</v>
      </c>
      <c r="E55" s="36" t="s">
        <v>523</v>
      </c>
      <c r="F55" s="22" t="s">
        <v>420</v>
      </c>
      <c r="G55" s="36" t="s">
        <v>426</v>
      </c>
      <c r="H55" s="22" t="s">
        <v>404</v>
      </c>
      <c r="I55" s="22" t="s">
        <v>423</v>
      </c>
      <c r="J55" s="36" t="s">
        <v>524</v>
      </c>
    </row>
    <row r="56" ht="18.75" customHeight="1" spans="1:10">
      <c r="A56" s="242" t="s">
        <v>353</v>
      </c>
      <c r="B56" s="22" t="s">
        <v>525</v>
      </c>
      <c r="C56" s="22" t="s">
        <v>399</v>
      </c>
      <c r="D56" s="22" t="s">
        <v>400</v>
      </c>
      <c r="E56" s="36" t="s">
        <v>526</v>
      </c>
      <c r="F56" s="22" t="s">
        <v>402</v>
      </c>
      <c r="G56" s="36" t="s">
        <v>209</v>
      </c>
      <c r="H56" s="22" t="s">
        <v>482</v>
      </c>
      <c r="I56" s="22" t="s">
        <v>423</v>
      </c>
      <c r="J56" s="36" t="s">
        <v>527</v>
      </c>
    </row>
    <row r="57" ht="18.75" customHeight="1" spans="1:10">
      <c r="A57" s="242" t="s">
        <v>353</v>
      </c>
      <c r="B57" s="22" t="s">
        <v>525</v>
      </c>
      <c r="C57" s="22" t="s">
        <v>399</v>
      </c>
      <c r="D57" s="22" t="s">
        <v>400</v>
      </c>
      <c r="E57" s="36" t="s">
        <v>528</v>
      </c>
      <c r="F57" s="22" t="s">
        <v>420</v>
      </c>
      <c r="G57" s="36" t="s">
        <v>529</v>
      </c>
      <c r="H57" s="22" t="s">
        <v>530</v>
      </c>
      <c r="I57" s="22" t="s">
        <v>423</v>
      </c>
      <c r="J57" s="36" t="s">
        <v>531</v>
      </c>
    </row>
    <row r="58" ht="18.75" customHeight="1" spans="1:10">
      <c r="A58" s="242" t="s">
        <v>353</v>
      </c>
      <c r="B58" s="22" t="s">
        <v>525</v>
      </c>
      <c r="C58" s="22" t="s">
        <v>399</v>
      </c>
      <c r="D58" s="22" t="s">
        <v>407</v>
      </c>
      <c r="E58" s="36" t="s">
        <v>532</v>
      </c>
      <c r="F58" s="22" t="s">
        <v>402</v>
      </c>
      <c r="G58" s="36" t="s">
        <v>426</v>
      </c>
      <c r="H58" s="22" t="s">
        <v>404</v>
      </c>
      <c r="I58" s="22" t="s">
        <v>423</v>
      </c>
      <c r="J58" s="36" t="s">
        <v>533</v>
      </c>
    </row>
    <row r="59" ht="18.75" customHeight="1" spans="1:10">
      <c r="A59" s="242" t="s">
        <v>353</v>
      </c>
      <c r="B59" s="22" t="s">
        <v>525</v>
      </c>
      <c r="C59" s="22" t="s">
        <v>399</v>
      </c>
      <c r="D59" s="22" t="s">
        <v>428</v>
      </c>
      <c r="E59" s="36" t="s">
        <v>534</v>
      </c>
      <c r="F59" s="22" t="s">
        <v>420</v>
      </c>
      <c r="G59" s="36" t="s">
        <v>426</v>
      </c>
      <c r="H59" s="22" t="s">
        <v>404</v>
      </c>
      <c r="I59" s="22" t="s">
        <v>423</v>
      </c>
      <c r="J59" s="36" t="s">
        <v>535</v>
      </c>
    </row>
    <row r="60" ht="18.75" customHeight="1" spans="1:10">
      <c r="A60" s="242" t="s">
        <v>353</v>
      </c>
      <c r="B60" s="22" t="s">
        <v>525</v>
      </c>
      <c r="C60" s="22" t="s">
        <v>410</v>
      </c>
      <c r="D60" s="22" t="s">
        <v>411</v>
      </c>
      <c r="E60" s="36" t="s">
        <v>412</v>
      </c>
      <c r="F60" s="22" t="s">
        <v>420</v>
      </c>
      <c r="G60" s="36" t="s">
        <v>426</v>
      </c>
      <c r="H60" s="22" t="s">
        <v>404</v>
      </c>
      <c r="I60" s="22" t="s">
        <v>423</v>
      </c>
      <c r="J60" s="36" t="s">
        <v>536</v>
      </c>
    </row>
    <row r="61" ht="18.75" customHeight="1" spans="1:10">
      <c r="A61" s="242" t="s">
        <v>353</v>
      </c>
      <c r="B61" s="22" t="s">
        <v>525</v>
      </c>
      <c r="C61" s="22" t="s">
        <v>414</v>
      </c>
      <c r="D61" s="22" t="s">
        <v>415</v>
      </c>
      <c r="E61" s="36" t="s">
        <v>537</v>
      </c>
      <c r="F61" s="22" t="s">
        <v>420</v>
      </c>
      <c r="G61" s="36" t="s">
        <v>426</v>
      </c>
      <c r="H61" s="22" t="s">
        <v>404</v>
      </c>
      <c r="I61" s="22" t="s">
        <v>423</v>
      </c>
      <c r="J61" s="36" t="s">
        <v>538</v>
      </c>
    </row>
    <row r="62" ht="18.75" customHeight="1" spans="1:10">
      <c r="A62" s="242" t="s">
        <v>342</v>
      </c>
      <c r="B62" s="22" t="s">
        <v>539</v>
      </c>
      <c r="C62" s="22" t="s">
        <v>399</v>
      </c>
      <c r="D62" s="22" t="s">
        <v>400</v>
      </c>
      <c r="E62" s="36" t="s">
        <v>540</v>
      </c>
      <c r="F62" s="22" t="s">
        <v>420</v>
      </c>
      <c r="G62" s="36" t="s">
        <v>541</v>
      </c>
      <c r="H62" s="22" t="s">
        <v>447</v>
      </c>
      <c r="I62" s="22" t="s">
        <v>423</v>
      </c>
      <c r="J62" s="36" t="s">
        <v>542</v>
      </c>
    </row>
    <row r="63" ht="18.75" customHeight="1" spans="1:10">
      <c r="A63" s="242" t="s">
        <v>342</v>
      </c>
      <c r="B63" s="22" t="s">
        <v>539</v>
      </c>
      <c r="C63" s="22" t="s">
        <v>399</v>
      </c>
      <c r="D63" s="22" t="s">
        <v>400</v>
      </c>
      <c r="E63" s="36" t="s">
        <v>543</v>
      </c>
      <c r="F63" s="22" t="s">
        <v>420</v>
      </c>
      <c r="G63" s="36" t="s">
        <v>544</v>
      </c>
      <c r="H63" s="22" t="s">
        <v>447</v>
      </c>
      <c r="I63" s="22" t="s">
        <v>423</v>
      </c>
      <c r="J63" s="36" t="s">
        <v>542</v>
      </c>
    </row>
    <row r="64" ht="18.75" customHeight="1" spans="1:10">
      <c r="A64" s="242" t="s">
        <v>342</v>
      </c>
      <c r="B64" s="22" t="s">
        <v>539</v>
      </c>
      <c r="C64" s="22" t="s">
        <v>399</v>
      </c>
      <c r="D64" s="22" t="s">
        <v>400</v>
      </c>
      <c r="E64" s="36" t="s">
        <v>545</v>
      </c>
      <c r="F64" s="22" t="s">
        <v>420</v>
      </c>
      <c r="G64" s="36" t="s">
        <v>426</v>
      </c>
      <c r="H64" s="22" t="s">
        <v>404</v>
      </c>
      <c r="I64" s="22" t="s">
        <v>423</v>
      </c>
      <c r="J64" s="36" t="s">
        <v>542</v>
      </c>
    </row>
    <row r="65" ht="18.75" customHeight="1" spans="1:10">
      <c r="A65" s="242" t="s">
        <v>342</v>
      </c>
      <c r="B65" s="22" t="s">
        <v>539</v>
      </c>
      <c r="C65" s="22" t="s">
        <v>399</v>
      </c>
      <c r="D65" s="22" t="s">
        <v>400</v>
      </c>
      <c r="E65" s="36" t="s">
        <v>546</v>
      </c>
      <c r="F65" s="22" t="s">
        <v>420</v>
      </c>
      <c r="G65" s="36" t="s">
        <v>547</v>
      </c>
      <c r="H65" s="22" t="s">
        <v>447</v>
      </c>
      <c r="I65" s="22" t="s">
        <v>423</v>
      </c>
      <c r="J65" s="36" t="s">
        <v>542</v>
      </c>
    </row>
    <row r="66" ht="18.75" customHeight="1" spans="1:10">
      <c r="A66" s="242" t="s">
        <v>342</v>
      </c>
      <c r="B66" s="22" t="s">
        <v>539</v>
      </c>
      <c r="C66" s="22" t="s">
        <v>399</v>
      </c>
      <c r="D66" s="22" t="s">
        <v>400</v>
      </c>
      <c r="E66" s="36" t="s">
        <v>548</v>
      </c>
      <c r="F66" s="22" t="s">
        <v>420</v>
      </c>
      <c r="G66" s="36" t="s">
        <v>549</v>
      </c>
      <c r="H66" s="22" t="s">
        <v>447</v>
      </c>
      <c r="I66" s="22" t="s">
        <v>423</v>
      </c>
      <c r="J66" s="36" t="s">
        <v>542</v>
      </c>
    </row>
    <row r="67" ht="18.75" customHeight="1" spans="1:10">
      <c r="A67" s="242" t="s">
        <v>342</v>
      </c>
      <c r="B67" s="22" t="s">
        <v>539</v>
      </c>
      <c r="C67" s="22" t="s">
        <v>399</v>
      </c>
      <c r="D67" s="22" t="s">
        <v>407</v>
      </c>
      <c r="E67" s="36" t="s">
        <v>550</v>
      </c>
      <c r="F67" s="22" t="s">
        <v>420</v>
      </c>
      <c r="G67" s="36" t="s">
        <v>551</v>
      </c>
      <c r="H67" s="22" t="s">
        <v>404</v>
      </c>
      <c r="I67" s="22" t="s">
        <v>423</v>
      </c>
      <c r="J67" s="36" t="s">
        <v>552</v>
      </c>
    </row>
    <row r="68" ht="18.75" customHeight="1" spans="1:10">
      <c r="A68" s="242" t="s">
        <v>342</v>
      </c>
      <c r="B68" s="22" t="s">
        <v>539</v>
      </c>
      <c r="C68" s="22" t="s">
        <v>399</v>
      </c>
      <c r="D68" s="22" t="s">
        <v>407</v>
      </c>
      <c r="E68" s="36" t="s">
        <v>553</v>
      </c>
      <c r="F68" s="22" t="s">
        <v>420</v>
      </c>
      <c r="G68" s="36" t="s">
        <v>551</v>
      </c>
      <c r="H68" s="22" t="s">
        <v>404</v>
      </c>
      <c r="I68" s="22" t="s">
        <v>423</v>
      </c>
      <c r="J68" s="36" t="s">
        <v>552</v>
      </c>
    </row>
    <row r="69" ht="18.75" customHeight="1" spans="1:10">
      <c r="A69" s="242" t="s">
        <v>342</v>
      </c>
      <c r="B69" s="22" t="s">
        <v>539</v>
      </c>
      <c r="C69" s="22" t="s">
        <v>399</v>
      </c>
      <c r="D69" s="22" t="s">
        <v>407</v>
      </c>
      <c r="E69" s="36" t="s">
        <v>554</v>
      </c>
      <c r="F69" s="22" t="s">
        <v>420</v>
      </c>
      <c r="G69" s="36" t="s">
        <v>551</v>
      </c>
      <c r="H69" s="22" t="s">
        <v>404</v>
      </c>
      <c r="I69" s="22" t="s">
        <v>423</v>
      </c>
      <c r="J69" s="36" t="s">
        <v>552</v>
      </c>
    </row>
    <row r="70" ht="18.75" customHeight="1" spans="1:10">
      <c r="A70" s="242" t="s">
        <v>342</v>
      </c>
      <c r="B70" s="22" t="s">
        <v>539</v>
      </c>
      <c r="C70" s="22" t="s">
        <v>399</v>
      </c>
      <c r="D70" s="22" t="s">
        <v>407</v>
      </c>
      <c r="E70" s="36" t="s">
        <v>555</v>
      </c>
      <c r="F70" s="22" t="s">
        <v>420</v>
      </c>
      <c r="G70" s="36" t="s">
        <v>551</v>
      </c>
      <c r="H70" s="22" t="s">
        <v>404</v>
      </c>
      <c r="I70" s="22" t="s">
        <v>423</v>
      </c>
      <c r="J70" s="36" t="s">
        <v>552</v>
      </c>
    </row>
    <row r="71" ht="18.75" customHeight="1" spans="1:10">
      <c r="A71" s="242" t="s">
        <v>342</v>
      </c>
      <c r="B71" s="22" t="s">
        <v>539</v>
      </c>
      <c r="C71" s="22" t="s">
        <v>399</v>
      </c>
      <c r="D71" s="22" t="s">
        <v>407</v>
      </c>
      <c r="E71" s="36" t="s">
        <v>556</v>
      </c>
      <c r="F71" s="22" t="s">
        <v>420</v>
      </c>
      <c r="G71" s="36" t="s">
        <v>551</v>
      </c>
      <c r="H71" s="22" t="s">
        <v>404</v>
      </c>
      <c r="I71" s="22" t="s">
        <v>423</v>
      </c>
      <c r="J71" s="36" t="s">
        <v>552</v>
      </c>
    </row>
    <row r="72" ht="18.75" customHeight="1" spans="1:10">
      <c r="A72" s="242" t="s">
        <v>342</v>
      </c>
      <c r="B72" s="22" t="s">
        <v>539</v>
      </c>
      <c r="C72" s="22" t="s">
        <v>399</v>
      </c>
      <c r="D72" s="22" t="s">
        <v>428</v>
      </c>
      <c r="E72" s="36" t="s">
        <v>557</v>
      </c>
      <c r="F72" s="22" t="s">
        <v>420</v>
      </c>
      <c r="G72" s="36" t="s">
        <v>426</v>
      </c>
      <c r="H72" s="22" t="s">
        <v>404</v>
      </c>
      <c r="I72" s="22" t="s">
        <v>423</v>
      </c>
      <c r="J72" s="36" t="s">
        <v>558</v>
      </c>
    </row>
    <row r="73" ht="18.75" customHeight="1" spans="1:10">
      <c r="A73" s="242" t="s">
        <v>342</v>
      </c>
      <c r="B73" s="22" t="s">
        <v>539</v>
      </c>
      <c r="C73" s="22" t="s">
        <v>399</v>
      </c>
      <c r="D73" s="22" t="s">
        <v>428</v>
      </c>
      <c r="E73" s="36" t="s">
        <v>559</v>
      </c>
      <c r="F73" s="22" t="s">
        <v>420</v>
      </c>
      <c r="G73" s="36" t="s">
        <v>426</v>
      </c>
      <c r="H73" s="22" t="s">
        <v>404</v>
      </c>
      <c r="I73" s="22" t="s">
        <v>423</v>
      </c>
      <c r="J73" s="36" t="s">
        <v>560</v>
      </c>
    </row>
    <row r="74" ht="18.75" customHeight="1" spans="1:10">
      <c r="A74" s="242" t="s">
        <v>342</v>
      </c>
      <c r="B74" s="22" t="s">
        <v>539</v>
      </c>
      <c r="C74" s="22" t="s">
        <v>410</v>
      </c>
      <c r="D74" s="22" t="s">
        <v>411</v>
      </c>
      <c r="E74" s="36" t="s">
        <v>561</v>
      </c>
      <c r="F74" s="22" t="s">
        <v>420</v>
      </c>
      <c r="G74" s="36" t="s">
        <v>562</v>
      </c>
      <c r="H74" s="22" t="s">
        <v>563</v>
      </c>
      <c r="I74" s="22" t="s">
        <v>423</v>
      </c>
      <c r="J74" s="36" t="s">
        <v>564</v>
      </c>
    </row>
    <row r="75" ht="18.75" customHeight="1" spans="1:10">
      <c r="A75" s="242" t="s">
        <v>342</v>
      </c>
      <c r="B75" s="22" t="s">
        <v>539</v>
      </c>
      <c r="C75" s="22" t="s">
        <v>410</v>
      </c>
      <c r="D75" s="22" t="s">
        <v>411</v>
      </c>
      <c r="E75" s="36" t="s">
        <v>565</v>
      </c>
      <c r="F75" s="22" t="s">
        <v>420</v>
      </c>
      <c r="G75" s="36" t="s">
        <v>566</v>
      </c>
      <c r="H75" s="22" t="s">
        <v>563</v>
      </c>
      <c r="I75" s="22" t="s">
        <v>423</v>
      </c>
      <c r="J75" s="36" t="s">
        <v>567</v>
      </c>
    </row>
    <row r="76" ht="18.75" customHeight="1" spans="1:10">
      <c r="A76" s="242" t="s">
        <v>342</v>
      </c>
      <c r="B76" s="22" t="s">
        <v>539</v>
      </c>
      <c r="C76" s="22" t="s">
        <v>414</v>
      </c>
      <c r="D76" s="22" t="s">
        <v>415</v>
      </c>
      <c r="E76" s="36" t="s">
        <v>568</v>
      </c>
      <c r="F76" s="22" t="s">
        <v>420</v>
      </c>
      <c r="G76" s="36" t="s">
        <v>471</v>
      </c>
      <c r="H76" s="22" t="s">
        <v>404</v>
      </c>
      <c r="I76" s="22" t="s">
        <v>423</v>
      </c>
      <c r="J76" s="36" t="s">
        <v>569</v>
      </c>
    </row>
    <row r="77" ht="18.75" customHeight="1" spans="1:10">
      <c r="A77" s="242" t="s">
        <v>357</v>
      </c>
      <c r="B77" s="22" t="s">
        <v>570</v>
      </c>
      <c r="C77" s="22" t="s">
        <v>399</v>
      </c>
      <c r="D77" s="22" t="s">
        <v>400</v>
      </c>
      <c r="E77" s="36" t="s">
        <v>571</v>
      </c>
      <c r="F77" s="22" t="s">
        <v>420</v>
      </c>
      <c r="G77" s="36" t="s">
        <v>572</v>
      </c>
      <c r="H77" s="22" t="s">
        <v>447</v>
      </c>
      <c r="I77" s="22" t="s">
        <v>423</v>
      </c>
      <c r="J77" s="36" t="s">
        <v>573</v>
      </c>
    </row>
    <row r="78" ht="18.75" customHeight="1" spans="1:10">
      <c r="A78" s="242" t="s">
        <v>357</v>
      </c>
      <c r="B78" s="22" t="s">
        <v>570</v>
      </c>
      <c r="C78" s="22" t="s">
        <v>399</v>
      </c>
      <c r="D78" s="22" t="s">
        <v>400</v>
      </c>
      <c r="E78" s="36" t="s">
        <v>574</v>
      </c>
      <c r="F78" s="22" t="s">
        <v>420</v>
      </c>
      <c r="G78" s="36" t="s">
        <v>575</v>
      </c>
      <c r="H78" s="22" t="s">
        <v>447</v>
      </c>
      <c r="I78" s="22" t="s">
        <v>423</v>
      </c>
      <c r="J78" s="36" t="s">
        <v>576</v>
      </c>
    </row>
    <row r="79" ht="18.75" customHeight="1" spans="1:10">
      <c r="A79" s="242" t="s">
        <v>357</v>
      </c>
      <c r="B79" s="22" t="s">
        <v>570</v>
      </c>
      <c r="C79" s="22" t="s">
        <v>399</v>
      </c>
      <c r="D79" s="22" t="s">
        <v>400</v>
      </c>
      <c r="E79" s="36" t="s">
        <v>577</v>
      </c>
      <c r="F79" s="22" t="s">
        <v>420</v>
      </c>
      <c r="G79" s="36" t="s">
        <v>578</v>
      </c>
      <c r="H79" s="22" t="s">
        <v>447</v>
      </c>
      <c r="I79" s="22" t="s">
        <v>423</v>
      </c>
      <c r="J79" s="36" t="s">
        <v>576</v>
      </c>
    </row>
    <row r="80" ht="18.75" customHeight="1" spans="1:10">
      <c r="A80" s="242" t="s">
        <v>357</v>
      </c>
      <c r="B80" s="22" t="s">
        <v>570</v>
      </c>
      <c r="C80" s="22" t="s">
        <v>399</v>
      </c>
      <c r="D80" s="22" t="s">
        <v>400</v>
      </c>
      <c r="E80" s="36" t="s">
        <v>579</v>
      </c>
      <c r="F80" s="22" t="s">
        <v>420</v>
      </c>
      <c r="G80" s="36" t="s">
        <v>212</v>
      </c>
      <c r="H80" s="22" t="s">
        <v>438</v>
      </c>
      <c r="I80" s="22" t="s">
        <v>423</v>
      </c>
      <c r="J80" s="36" t="s">
        <v>576</v>
      </c>
    </row>
    <row r="81" ht="18.75" customHeight="1" spans="1:10">
      <c r="A81" s="242" t="s">
        <v>357</v>
      </c>
      <c r="B81" s="22" t="s">
        <v>570</v>
      </c>
      <c r="C81" s="22" t="s">
        <v>399</v>
      </c>
      <c r="D81" s="22" t="s">
        <v>428</v>
      </c>
      <c r="E81" s="36" t="s">
        <v>429</v>
      </c>
      <c r="F81" s="22" t="s">
        <v>420</v>
      </c>
      <c r="G81" s="36" t="s">
        <v>426</v>
      </c>
      <c r="H81" s="22" t="s">
        <v>404</v>
      </c>
      <c r="I81" s="22" t="s">
        <v>423</v>
      </c>
      <c r="J81" s="36" t="s">
        <v>576</v>
      </c>
    </row>
    <row r="82" ht="18.75" customHeight="1" spans="1:10">
      <c r="A82" s="242" t="s">
        <v>357</v>
      </c>
      <c r="B82" s="22" t="s">
        <v>570</v>
      </c>
      <c r="C82" s="22" t="s">
        <v>410</v>
      </c>
      <c r="D82" s="22" t="s">
        <v>411</v>
      </c>
      <c r="E82" s="36" t="s">
        <v>412</v>
      </c>
      <c r="F82" s="22" t="s">
        <v>420</v>
      </c>
      <c r="G82" s="36" t="s">
        <v>426</v>
      </c>
      <c r="H82" s="22" t="s">
        <v>404</v>
      </c>
      <c r="I82" s="22" t="s">
        <v>423</v>
      </c>
      <c r="J82" s="36" t="s">
        <v>576</v>
      </c>
    </row>
    <row r="83" ht="18.75" customHeight="1" spans="1:10">
      <c r="A83" s="242" t="s">
        <v>357</v>
      </c>
      <c r="B83" s="22" t="s">
        <v>570</v>
      </c>
      <c r="C83" s="22" t="s">
        <v>410</v>
      </c>
      <c r="D83" s="22" t="s">
        <v>411</v>
      </c>
      <c r="E83" s="36" t="s">
        <v>580</v>
      </c>
      <c r="F83" s="22" t="s">
        <v>420</v>
      </c>
      <c r="G83" s="36" t="s">
        <v>426</v>
      </c>
      <c r="H83" s="22" t="s">
        <v>404</v>
      </c>
      <c r="I83" s="22" t="s">
        <v>423</v>
      </c>
      <c r="J83" s="36" t="s">
        <v>576</v>
      </c>
    </row>
    <row r="84" ht="18.75" customHeight="1" spans="1:10">
      <c r="A84" s="242" t="s">
        <v>357</v>
      </c>
      <c r="B84" s="22" t="s">
        <v>570</v>
      </c>
      <c r="C84" s="22" t="s">
        <v>414</v>
      </c>
      <c r="D84" s="22" t="s">
        <v>415</v>
      </c>
      <c r="E84" s="36" t="s">
        <v>415</v>
      </c>
      <c r="F84" s="22" t="s">
        <v>420</v>
      </c>
      <c r="G84" s="36" t="s">
        <v>426</v>
      </c>
      <c r="H84" s="22"/>
      <c r="I84" s="22" t="s">
        <v>405</v>
      </c>
      <c r="J84" s="36" t="s">
        <v>576</v>
      </c>
    </row>
    <row r="85" ht="18.75" customHeight="1" spans="1:10">
      <c r="A85" s="242" t="s">
        <v>379</v>
      </c>
      <c r="B85" s="22" t="s">
        <v>581</v>
      </c>
      <c r="C85" s="22" t="s">
        <v>399</v>
      </c>
      <c r="D85" s="22" t="s">
        <v>400</v>
      </c>
      <c r="E85" s="36" t="s">
        <v>582</v>
      </c>
      <c r="F85" s="22" t="s">
        <v>402</v>
      </c>
      <c r="G85" s="36" t="s">
        <v>207</v>
      </c>
      <c r="H85" s="22" t="s">
        <v>438</v>
      </c>
      <c r="I85" s="22" t="s">
        <v>423</v>
      </c>
      <c r="J85" s="36" t="s">
        <v>583</v>
      </c>
    </row>
    <row r="86" ht="18.75" customHeight="1" spans="1:10">
      <c r="A86" s="242" t="s">
        <v>379</v>
      </c>
      <c r="B86" s="22" t="s">
        <v>581</v>
      </c>
      <c r="C86" s="22" t="s">
        <v>399</v>
      </c>
      <c r="D86" s="22" t="s">
        <v>407</v>
      </c>
      <c r="E86" s="36" t="s">
        <v>584</v>
      </c>
      <c r="F86" s="22" t="s">
        <v>420</v>
      </c>
      <c r="G86" s="36" t="s">
        <v>426</v>
      </c>
      <c r="H86" s="22" t="s">
        <v>404</v>
      </c>
      <c r="I86" s="22" t="s">
        <v>423</v>
      </c>
      <c r="J86" s="36" t="s">
        <v>583</v>
      </c>
    </row>
    <row r="87" ht="18.75" customHeight="1" spans="1:10">
      <c r="A87" s="242" t="s">
        <v>379</v>
      </c>
      <c r="B87" s="22" t="s">
        <v>581</v>
      </c>
      <c r="C87" s="22" t="s">
        <v>399</v>
      </c>
      <c r="D87" s="22" t="s">
        <v>428</v>
      </c>
      <c r="E87" s="36" t="s">
        <v>585</v>
      </c>
      <c r="F87" s="22" t="s">
        <v>420</v>
      </c>
      <c r="G87" s="36" t="s">
        <v>426</v>
      </c>
      <c r="H87" s="22" t="s">
        <v>404</v>
      </c>
      <c r="I87" s="22" t="s">
        <v>423</v>
      </c>
      <c r="J87" s="36" t="s">
        <v>444</v>
      </c>
    </row>
    <row r="88" ht="18.75" customHeight="1" spans="1:10">
      <c r="A88" s="242" t="s">
        <v>379</v>
      </c>
      <c r="B88" s="22" t="s">
        <v>581</v>
      </c>
      <c r="C88" s="22" t="s">
        <v>410</v>
      </c>
      <c r="D88" s="22" t="s">
        <v>411</v>
      </c>
      <c r="E88" s="36" t="s">
        <v>412</v>
      </c>
      <c r="F88" s="22" t="s">
        <v>420</v>
      </c>
      <c r="G88" s="36" t="s">
        <v>426</v>
      </c>
      <c r="H88" s="22" t="s">
        <v>404</v>
      </c>
      <c r="I88" s="22" t="s">
        <v>423</v>
      </c>
      <c r="J88" s="36" t="s">
        <v>583</v>
      </c>
    </row>
    <row r="89" ht="18.75" customHeight="1" spans="1:10">
      <c r="A89" s="242" t="s">
        <v>379</v>
      </c>
      <c r="B89" s="22" t="s">
        <v>581</v>
      </c>
      <c r="C89" s="22" t="s">
        <v>414</v>
      </c>
      <c r="D89" s="22" t="s">
        <v>415</v>
      </c>
      <c r="E89" s="36" t="s">
        <v>459</v>
      </c>
      <c r="F89" s="22" t="s">
        <v>420</v>
      </c>
      <c r="G89" s="36" t="s">
        <v>426</v>
      </c>
      <c r="H89" s="22" t="s">
        <v>404</v>
      </c>
      <c r="I89" s="22" t="s">
        <v>423</v>
      </c>
      <c r="J89" s="36" t="s">
        <v>583</v>
      </c>
    </row>
  </sheetData>
  <mergeCells count="26">
    <mergeCell ref="A3:J3"/>
    <mergeCell ref="A4:H4"/>
    <mergeCell ref="A9:A12"/>
    <mergeCell ref="A13:A17"/>
    <mergeCell ref="A18:A22"/>
    <mergeCell ref="A23:A28"/>
    <mergeCell ref="A29:A37"/>
    <mergeCell ref="A38:A45"/>
    <mergeCell ref="A46:A50"/>
    <mergeCell ref="A51:A55"/>
    <mergeCell ref="A56:A61"/>
    <mergeCell ref="A62:A76"/>
    <mergeCell ref="A77:A84"/>
    <mergeCell ref="A85:A89"/>
    <mergeCell ref="B9:B12"/>
    <mergeCell ref="B13:B17"/>
    <mergeCell ref="B18:B22"/>
    <mergeCell ref="B23:B28"/>
    <mergeCell ref="B29:B37"/>
    <mergeCell ref="B38:B45"/>
    <mergeCell ref="B46:B50"/>
    <mergeCell ref="B51:B55"/>
    <mergeCell ref="B56:B61"/>
    <mergeCell ref="B62:B76"/>
    <mergeCell ref="B77:B84"/>
    <mergeCell ref="B85:B8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赵晓芸</cp:lastModifiedBy>
  <dcterms:created xsi:type="dcterms:W3CDTF">2025-02-27T09:22:00Z</dcterms:created>
  <dcterms:modified xsi:type="dcterms:W3CDTF">2025-03-18T01:50:37Z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5B9878EB13E54D2E898D409C9D38F931_13</vt:lpwstr>
  </property>
  <property fmtid="{D5CDD505-2E9C-101B-9397-08002B2CF9AE}" pid="3" name="KSOProductBuildVer">
    <vt:lpwstr>2052-12.1.0.18608</vt:lpwstr>
  </property>
</Properties>
</file>