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'一般公共预算支出预算表02-2'!$1:$6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2">'部门支出预算表01-3'!$1:$6</definedName>
    <definedName name="_xlnm.Print_Titles" localSheetId="6">部门基本支出预算表04!$1:$8</definedName>
    <definedName name="_xlnm.Print_Titles" localSheetId="7">'部门项目支出预算表05-1'!$1:$8</definedName>
    <definedName name="_xlnm.Print_Titles" localSheetId="8">'部门项目支出绩效目标表05-2'!$1:$5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<sst xmlns="http://schemas.openxmlformats.org/spreadsheetml/2006/main" count="3292" uniqueCount="859">
  <si>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</si>
  <si>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</si>
  <si>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</si>
  <si>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</si>
  <si>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</si>
  <si>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</si>
  <si>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</si>
  <si>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</si>
  <si>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</si>
  <si>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</si>
  <si>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</si>
  <si>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</si>
  <si>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</si>
  <si>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</si>
  <si>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</si>
  <si>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</si>
  <si>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</si>
  <si>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</si>
  <si>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</si>
  <si>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</si>
  <si>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</si>
  <si>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</si>
  <si>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</si>
  <si>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</si>
  <si>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</si>
  <si>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</si>
  <si>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</si>
  <si>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</si>
  <si>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</si>
  <si>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</si>
  <si>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</si>
  <si>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</si>
  <si>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</si>
  <si>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</si>
  <si>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</si>
  <si>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</si>
  <si>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</si>
  <si>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</si>
  <si>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</si>
  <si>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</si>
  <si>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</si>
  <si>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</si>
  <si>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</si>
  <si>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</si>
  <si>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</si>
  <si>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</si>
  <si>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</si>
  <si>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</si>
  <si>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</si>
  <si>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</si>
  <si>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</si>
  <si>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</si>
  <si>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</si>
  <si>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</si>
  <si>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</si>
  <si>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</si>
  <si>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</si>
  <si>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</si>
  <si>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</si>
  <si>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</si>
  <si>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</si>
  <si>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</si>
  <si>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</si>
  <si>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</si>
  <si>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</si>
  <si>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</si>
  <si>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</si>
  <si>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</si>
  <si>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</si>
  <si>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</si>
  <si>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571001</t>
  </si>
  <si>
    <t>临沧市临翔区蚂蚁堆乡人民政府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</si>
  <si>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</si>
  <si>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</si>
  <si>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</si>
  <si>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</si>
  <si>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</si>
  <si>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</si>
  <si>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</si>
  <si>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</si>
  <si>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</si>
  <si>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</si>
  <si>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</si>
  <si>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</si>
  <si>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</si>
  <si>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</si>
  <si>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</si>
  <si>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</si>
  <si>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</si>
  <si>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</si>
  <si>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</si>
  <si>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</si>
  <si>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2010107</t>
  </si>
  <si>
    <t>人大代表履职能力提升</t>
  </si>
  <si>
    <t>2010108</t>
  </si>
  <si>
    <t>代表工作</t>
  </si>
  <si>
    <t>2010199</t>
  </si>
  <si>
    <t>其他人大事务支出</t>
  </si>
  <si>
    <t>20103</t>
  </si>
  <si>
    <t>政府办公厅（室）及相关机构事务</t>
  </si>
  <si>
    <t>2010301</t>
  </si>
  <si>
    <t>2010399</t>
  </si>
  <si>
    <t>其他政府办公厅（室）及相关机构事务支出</t>
  </si>
  <si>
    <t>20106</t>
  </si>
  <si>
    <t>财政事务</t>
  </si>
  <si>
    <t>2010650</t>
  </si>
  <si>
    <t>事业运行</t>
  </si>
  <si>
    <t>20111</t>
  </si>
  <si>
    <t>纪检监察事务</t>
  </si>
  <si>
    <t>2011101</t>
  </si>
  <si>
    <t>20131</t>
  </si>
  <si>
    <t>党委办公厅（室）及相关机构事务</t>
  </si>
  <si>
    <t>2013101</t>
  </si>
  <si>
    <t>20132</t>
  </si>
  <si>
    <t>组织事务</t>
  </si>
  <si>
    <t>2013299</t>
  </si>
  <si>
    <t>其他组织事务支出</t>
  </si>
  <si>
    <t>20136</t>
  </si>
  <si>
    <t>其他共产党事务支出</t>
  </si>
  <si>
    <t>2013699</t>
  </si>
  <si>
    <t>203</t>
  </si>
  <si>
    <t>国防支出</t>
  </si>
  <si>
    <t>20306</t>
  </si>
  <si>
    <t>国防动员</t>
  </si>
  <si>
    <t>2030607</t>
  </si>
  <si>
    <t>民兵</t>
  </si>
  <si>
    <t>207</t>
  </si>
  <si>
    <t>文化旅游体育与传媒支出</t>
  </si>
  <si>
    <t>20701</t>
  </si>
  <si>
    <t>文化和旅游</t>
  </si>
  <si>
    <t>2070101</t>
  </si>
  <si>
    <t>2070199</t>
  </si>
  <si>
    <t>其他文化和旅游支出</t>
  </si>
  <si>
    <t>20799</t>
  </si>
  <si>
    <t>其他文化旅游体育与传媒支出</t>
  </si>
  <si>
    <t>2079999</t>
  </si>
  <si>
    <t>208</t>
  </si>
  <si>
    <t>社会保障和就业支出</t>
  </si>
  <si>
    <t>20801</t>
  </si>
  <si>
    <t>人力资源和社会保障管理事务</t>
  </si>
  <si>
    <t>2080150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</si>
  <si>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</si>
  <si>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</si>
  <si>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</si>
  <si>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</si>
  <si>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</si>
  <si>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</si>
  <si>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</si>
  <si>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</si>
  <si>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</si>
  <si>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</si>
  <si>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</si>
  <si>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</si>
  <si>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</si>
  <si>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</si>
  <si>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</si>
  <si>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</si>
  <si>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20810</t>
  </si>
  <si>
    <t>社会福利</t>
  </si>
  <si>
    <t>2081006</t>
  </si>
  <si>
    <t>养老服务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</si>
  <si>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</si>
  <si>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</si>
  <si>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</si>
  <si>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</si>
  <si>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</si>
  <si>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</si>
  <si>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</si>
  <si>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</si>
  <si>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</si>
  <si>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21004</t>
  </si>
  <si>
    <t>公共卫生</t>
  </si>
  <si>
    <t>2100408</t>
  </si>
  <si>
    <t>基本公共卫生服务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</si>
  <si>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</si>
  <si>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</si>
  <si>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</si>
  <si>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</si>
  <si>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</si>
  <si>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</si>
  <si>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</si>
  <si>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</si>
  <si>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</si>
  <si>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</si>
  <si>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</si>
  <si>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</si>
  <si>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</si>
  <si>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</si>
  <si>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</si>
  <si>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2120199</t>
  </si>
  <si>
    <t>其他城乡社区管理事务支出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</si>
  <si>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</si>
  <si>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</si>
  <si>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</si>
  <si>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</si>
  <si>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</si>
  <si>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</si>
  <si>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</si>
  <si>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</si>
  <si>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2130126</t>
  </si>
  <si>
    <t>农村社会事业</t>
  </si>
  <si>
    <t>21302</t>
  </si>
  <si>
    <t>林业和草原</t>
  </si>
  <si>
    <t>2130204</t>
  </si>
  <si>
    <t>事业机构</t>
  </si>
  <si>
    <t>2130205</t>
  </si>
  <si>
    <t>森林资源培育</t>
  </si>
  <si>
    <t>2130234</t>
  </si>
  <si>
    <t>林业草原防灾减灾</t>
  </si>
  <si>
    <t>2130238</t>
  </si>
  <si>
    <t>退耕还林还草</t>
  </si>
  <si>
    <t>2130299</t>
  </si>
  <si>
    <t>其他林业和草原支出</t>
  </si>
  <si>
    <t>21303</t>
  </si>
  <si>
    <t>水利</t>
  </si>
  <si>
    <t>2130304</t>
  </si>
  <si>
    <t>水利行业业务管理</t>
  </si>
  <si>
    <t>21305</t>
  </si>
  <si>
    <t>巩固脱贫攻坚成果衔接乡村振兴</t>
  </si>
  <si>
    <t>2130505</t>
  </si>
  <si>
    <t>生产发展</t>
  </si>
  <si>
    <t>2130599</t>
  </si>
  <si>
    <t>其他巩固脱贫攻坚成果衔接乡村振兴支出</t>
  </si>
  <si>
    <t>21308</t>
  </si>
  <si>
    <t>普惠金融发展支出</t>
  </si>
  <si>
    <t>2130804</t>
  </si>
  <si>
    <t>创业担保贷款贴息及奖补</t>
  </si>
  <si>
    <t>214</t>
  </si>
  <si>
    <t>交通运输支出</t>
  </si>
  <si>
    <t>21499</t>
  </si>
  <si>
    <t>其他交通运输支出</t>
  </si>
  <si>
    <t>2149901</t>
  </si>
  <si>
    <t>公共交通运营补助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</si>
  <si>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</si>
  <si>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</si>
  <si>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</si>
  <si>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</si>
  <si>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</si>
  <si>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</si>
  <si>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</si>
  <si>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</si>
  <si>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</si>
  <si>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</si>
  <si>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</si>
  <si>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</si>
  <si>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</si>
  <si>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</si>
  <si>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22406</t>
  </si>
  <si>
    <t>自然灾害防治</t>
  </si>
  <si>
    <t>2240601</t>
  </si>
  <si>
    <t>地质灾害防治</t>
  </si>
  <si>
    <t>22407</t>
  </si>
  <si>
    <t>自然灾害救灾及恢复重建支出</t>
  </si>
  <si>
    <t>2240703</t>
  </si>
  <si>
    <t>自然灾害救灾补助</t>
  </si>
  <si>
    <t>2240799</t>
  </si>
  <si>
    <t>其他自然灾害救灾及恢复重建支出</t>
  </si>
  <si>
    <t>229</t>
  </si>
  <si>
    <t>22960</t>
  </si>
  <si>
    <t>彩票公益金安排的支出</t>
  </si>
  <si>
    <t>2296002</t>
  </si>
  <si>
    <t>用于社会福利的彩票公益金支出</t>
  </si>
  <si>
    <t>2296099</t>
  </si>
  <si>
    <t>用于其他社会公益事业的彩票公益金支出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</si>
  <si>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</si>
  <si>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</si>
  <si>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</si>
  <si>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</si>
  <si>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</si>
  <si>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</si>
  <si>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</si>
  <si>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</si>
  <si>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</si>
  <si>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</si>
  <si>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</si>
  <si>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</si>
  <si>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</si>
  <si>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</si>
  <si>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</si>
  <si>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</si>
  <si>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</si>
  <si>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</si>
  <si>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</si>
  <si>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</si>
  <si>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</si>
  <si>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</si>
  <si>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</si>
  <si>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</si>
  <si>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</si>
  <si>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</si>
  <si>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</si>
  <si>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</si>
  <si>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</si>
  <si>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</si>
  <si>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</si>
  <si>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</si>
  <si>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</si>
  <si>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</si>
  <si>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</si>
  <si>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</si>
  <si>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</si>
  <si>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</si>
  <si>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</si>
  <si>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</si>
  <si>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</si>
  <si>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</si>
  <si>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</si>
  <si>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</si>
  <si>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</si>
  <si>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</si>
  <si>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</si>
  <si>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</si>
  <si>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</si>
  <si>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</si>
  <si>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</si>
  <si>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</si>
  <si>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</si>
  <si>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</si>
  <si>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</si>
  <si>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</si>
  <si>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</si>
  <si>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</si>
  <si>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</si>
  <si>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</si>
  <si>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</si>
  <si>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</si>
  <si>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</si>
  <si>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</si>
  <si>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</si>
  <si>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</si>
  <si>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</si>
  <si>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</si>
  <si>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</si>
  <si>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</si>
  <si>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</si>
  <si>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</si>
  <si>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</si>
  <si>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</si>
  <si>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</si>
  <si>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</si>
  <si>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</si>
  <si>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</si>
  <si>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</si>
  <si>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530902251100003806024</t>
  </si>
  <si>
    <t>行政人员支出工资</t>
  </si>
  <si>
    <t>30101</t>
  </si>
  <si>
    <t>基本工资</t>
  </si>
  <si>
    <t>530902251100003806026</t>
  </si>
  <si>
    <t>事业人员支出工资</t>
  </si>
  <si>
    <t>530902251100003806034</t>
  </si>
  <si>
    <t>畜牧兽医医疗卫生津贴和有毒有害保健津贴</t>
  </si>
  <si>
    <t>30102</t>
  </si>
  <si>
    <t>津贴补贴</t>
  </si>
  <si>
    <t>530902251100003806023</t>
  </si>
  <si>
    <t>行政人员绩效考核奖励（2017年提高标准部分）</t>
  </si>
  <si>
    <t>30103</t>
  </si>
  <si>
    <t>奖金</t>
  </si>
  <si>
    <t>30107</t>
  </si>
  <si>
    <t>绩效工资</t>
  </si>
  <si>
    <t>530902251100003806025</t>
  </si>
  <si>
    <t>绩效工资（2017年提高标准部分）</t>
  </si>
  <si>
    <t>530902251100003806027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</si>
  <si>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</si>
  <si>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</si>
  <si>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</si>
  <si>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</si>
  <si>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</si>
  <si>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</si>
  <si>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</si>
  <si>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</si>
  <si>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</si>
  <si>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530902251100003806028</t>
  </si>
  <si>
    <t>30113</t>
  </si>
  <si>
    <t>530902251100003811518</t>
  </si>
  <si>
    <t>编制外长期聘用人员</t>
  </si>
  <si>
    <t>30199</t>
  </si>
  <si>
    <t>其他工资福利支出</t>
  </si>
  <si>
    <t>530902251100003815518</t>
  </si>
  <si>
    <t>离退休干部党支部工作经费</t>
  </si>
  <si>
    <t>30201</t>
  </si>
  <si>
    <t>办公费</t>
  </si>
  <si>
    <t>530902251100003806066</t>
  </si>
  <si>
    <t>村民小组党支部工作经费</t>
  </si>
  <si>
    <t>530902251100003806067</t>
  </si>
  <si>
    <t>村民小组工作经费</t>
  </si>
  <si>
    <t>530902251100003806065</t>
  </si>
  <si>
    <t>村级工作经费</t>
  </si>
  <si>
    <t>530902251100003812048</t>
  </si>
  <si>
    <t>一般公用经费</t>
  </si>
  <si>
    <t>30207</t>
  </si>
  <si>
    <t>邮电费</t>
  </si>
  <si>
    <t>30206</t>
  </si>
  <si>
    <t>电费</t>
  </si>
  <si>
    <t>30211</t>
  </si>
  <si>
    <t>差旅费</t>
  </si>
  <si>
    <t>530902251100003812046</t>
  </si>
  <si>
    <t>公务接待费（公用经费）</t>
  </si>
  <si>
    <t>30217</t>
  </si>
  <si>
    <t>30205</t>
  </si>
  <si>
    <t>水费</t>
  </si>
  <si>
    <t>530902251100003806039</t>
  </si>
  <si>
    <t>工会经费</t>
  </si>
  <si>
    <t>30228</t>
  </si>
  <si>
    <t>530902251100003806068</t>
  </si>
  <si>
    <t>福利费</t>
  </si>
  <si>
    <t>30229</t>
  </si>
  <si>
    <t>530902251100003806038</t>
  </si>
  <si>
    <t>公务用车运行维护费</t>
  </si>
  <si>
    <t>30231</t>
  </si>
  <si>
    <t>530902251100003806063</t>
  </si>
  <si>
    <t>行政人员公务交通补贴</t>
  </si>
  <si>
    <t>30239</t>
  </si>
  <si>
    <t>其他交通费用</t>
  </si>
  <si>
    <t>530902251100003806061</t>
  </si>
  <si>
    <t>原渠道发放退休费</t>
  </si>
  <si>
    <t>30302</t>
  </si>
  <si>
    <t>退休费</t>
  </si>
  <si>
    <t>530902251100003806059</t>
  </si>
  <si>
    <t>三支一扶计划补助</t>
  </si>
  <si>
    <t>30305</t>
  </si>
  <si>
    <t>生活补助</t>
  </si>
  <si>
    <t>530902251100003806029</t>
  </si>
  <si>
    <t>村干部大岗位制委员</t>
  </si>
  <si>
    <t>530902251100003806036</t>
  </si>
  <si>
    <t>村干部大岗位制副职</t>
  </si>
  <si>
    <t>530902251100003806037</t>
  </si>
  <si>
    <t>村畜牧兽医人员</t>
  </si>
  <si>
    <t>530902251100003806030</t>
  </si>
  <si>
    <t>村干部大岗位制正职</t>
  </si>
  <si>
    <t>530902251100003806055</t>
  </si>
  <si>
    <t>村务监督委员会委员</t>
  </si>
  <si>
    <t>530902251100003806057</t>
  </si>
  <si>
    <t>村下设党组织负责人兼组长</t>
  </si>
  <si>
    <t>530902251100003806054</t>
  </si>
  <si>
    <t>村民小组长（单设）</t>
  </si>
  <si>
    <t>530902251100003806056</t>
  </si>
  <si>
    <t>村下设党组织负责人（单设）</t>
  </si>
  <si>
    <t>530902251100003806052</t>
  </si>
  <si>
    <t>村干部养老保险补助</t>
  </si>
  <si>
    <t>530902251100003806031</t>
  </si>
  <si>
    <t>村干部公积金</t>
  </si>
  <si>
    <t>530902251100003806053</t>
  </si>
  <si>
    <t>村干部意外伤害险</t>
  </si>
  <si>
    <t>530902251100003806058</t>
  </si>
  <si>
    <t>其他村两委委员</t>
  </si>
  <si>
    <t>530902251100003806035</t>
  </si>
  <si>
    <t>城乡社区服务岗位</t>
  </si>
  <si>
    <t>530902251100003811517</t>
  </si>
  <si>
    <t>遗属补助</t>
  </si>
  <si>
    <t>30307</t>
  </si>
  <si>
    <t>医疗费补助</t>
  </si>
  <si>
    <t>530902251100003926569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</si>
  <si>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</si>
  <si>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</si>
  <si>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</si>
  <si>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</si>
  <si>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</si>
  <si>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</si>
  <si>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</si>
  <si>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“两新”党组织工作经费</t>
  </si>
  <si>
    <t>专项业务类</t>
  </si>
  <si>
    <t>530902251100003809819</t>
  </si>
  <si>
    <t>30216</t>
  </si>
  <si>
    <t>培训费</t>
  </si>
  <si>
    <t>创业担保贷款上级奖补资金</t>
  </si>
  <si>
    <t>530902251100003926656</t>
  </si>
  <si>
    <t>530902251100003926440</t>
  </si>
  <si>
    <t>村级会计委托代理服务中心工作经费</t>
  </si>
  <si>
    <t>事业发展类</t>
  </si>
  <si>
    <t>530902251100003809818</t>
  </si>
  <si>
    <t>防范化解政法综治维稳领域重大风险补助经费</t>
  </si>
  <si>
    <t>530902251100003926437</t>
  </si>
  <si>
    <t>防汛应急救灾资金</t>
  </si>
  <si>
    <t>民生类</t>
  </si>
  <si>
    <t>530902251100003926326</t>
  </si>
  <si>
    <t>30226</t>
  </si>
  <si>
    <t>劳务费</t>
  </si>
  <si>
    <t>福利彩票公益金项目专项补助资金</t>
  </si>
  <si>
    <t>530902251100003926538</t>
  </si>
  <si>
    <t>30227</t>
  </si>
  <si>
    <t>委托业务费</t>
  </si>
  <si>
    <t>公共图书馆美术馆文化馆（站）免费开放补助资金</t>
  </si>
  <si>
    <t>530902251100004088868</t>
  </si>
  <si>
    <t>公务用车购置经费</t>
  </si>
  <si>
    <t>530902251100003824762</t>
  </si>
  <si>
    <t>31013</t>
  </si>
  <si>
    <t>公务用车购置</t>
  </si>
  <si>
    <t>国有企业退休人员社会化管理补助资金</t>
  </si>
  <si>
    <t>530902251100003981025</t>
  </si>
  <si>
    <t>31204</t>
  </si>
  <si>
    <t>费用补贴</t>
  </si>
  <si>
    <t>基本公共卫生服务项目补助资金</t>
  </si>
  <si>
    <t>530902251100003926578</t>
  </si>
  <si>
    <t>基层人民武装部国防和后备力量建设经费</t>
  </si>
  <si>
    <t>530902251100003809820</t>
  </si>
  <si>
    <t>基层治理专干生活补助资金</t>
  </si>
  <si>
    <t>530902251100003926559</t>
  </si>
  <si>
    <t>530902251100003926658</t>
  </si>
  <si>
    <t>健康云南以奖代补资金</t>
  </si>
  <si>
    <t>530902251100004088884</t>
  </si>
  <si>
    <t>30202</t>
  </si>
  <si>
    <t>印刷费</t>
  </si>
  <si>
    <t>困难党员关爱资金经费</t>
  </si>
  <si>
    <t>530902251100003809852</t>
  </si>
  <si>
    <t>林草湿综合监测补助资金</t>
  </si>
  <si>
    <t>530902251100003926439</t>
  </si>
  <si>
    <t>30218</t>
  </si>
  <si>
    <t>专用材料费</t>
  </si>
  <si>
    <t>530902251100003926453</t>
  </si>
  <si>
    <t>530902251100004088886</t>
  </si>
  <si>
    <t>530902251100003926550</t>
  </si>
  <si>
    <t>临翔区蚂蚁堆乡村级坚果初制所建设项目资金</t>
  </si>
  <si>
    <t>530902251100004088883</t>
  </si>
  <si>
    <t>蚂蚁堆乡蚂蚁堆村明子自然村人居环境提升改造项目资金</t>
  </si>
  <si>
    <t>530902251100003926484</t>
  </si>
  <si>
    <t>蚂蚁堆乡糯恩村糯恩民族团结进步示范村建设项目资金</t>
  </si>
  <si>
    <t>530902251100004088882</t>
  </si>
  <si>
    <t>30299</t>
  </si>
  <si>
    <t>其他商品和服务支出</t>
  </si>
  <si>
    <t>蚂蚁堆乡区域养老服务中心（敬老院）改造资金</t>
  </si>
  <si>
    <t>530902251100003926278</t>
  </si>
  <si>
    <t>农村客运补贴资金及城市交通发展奖励资金</t>
  </si>
  <si>
    <t>530902251100003926598</t>
  </si>
  <si>
    <t>强降雨过程提前转移紧急避险补助经费</t>
  </si>
  <si>
    <t>530902251100004088888</t>
  </si>
  <si>
    <t>人大主席团（工委）履职经费</t>
  </si>
  <si>
    <t>530902251100003809816</t>
  </si>
  <si>
    <t>森林防火经费</t>
  </si>
  <si>
    <t>530902251100003926551</t>
  </si>
  <si>
    <t>森林抚育专款资金</t>
  </si>
  <si>
    <t>530902251100003809791</t>
  </si>
  <si>
    <t>天然林停伐管护补助专款资金</t>
  </si>
  <si>
    <t>530902251100003809833</t>
  </si>
  <si>
    <t>退耕还林还草中央基建投资专款资金</t>
  </si>
  <si>
    <t>530902251100003809815</t>
  </si>
  <si>
    <t>30905</t>
  </si>
  <si>
    <t>基础设施建设</t>
  </si>
  <si>
    <t>乡镇人大代表活动经费</t>
  </si>
  <si>
    <t>530902251100003809861</t>
  </si>
  <si>
    <t>乡镇人代会经费</t>
  </si>
  <si>
    <t>530902251100003809817</t>
  </si>
  <si>
    <t>养老服务体系建设（彩票公益金）专款资金</t>
  </si>
  <si>
    <t>530902251100004082670</t>
  </si>
  <si>
    <t>31003</t>
  </si>
  <si>
    <t>专用设备购置</t>
  </si>
  <si>
    <t>31005</t>
  </si>
  <si>
    <t>养老服务体系建设补助资金</t>
  </si>
  <si>
    <t>530902251100004088885</t>
  </si>
  <si>
    <t>530902251100003926340</t>
  </si>
  <si>
    <t>中央农村厕所革命整村推进财政奖补资金</t>
  </si>
  <si>
    <t>530902251100003926486</t>
  </si>
  <si>
    <t>中央支持地方公共文化服务体系建设补助资金</t>
  </si>
  <si>
    <t>530902251100003926584</t>
  </si>
  <si>
    <t>30213</t>
  </si>
  <si>
    <t>维修（护）费</t>
  </si>
  <si>
    <t>530902251100003926557</t>
  </si>
  <si>
    <t>530902251100003926590</t>
  </si>
  <si>
    <t>530902251100004088889</t>
  </si>
  <si>
    <t>530902251100004088866</t>
  </si>
  <si>
    <t>530902251100004088890</t>
  </si>
  <si>
    <t>530902251100003926518</t>
  </si>
  <si>
    <t>530902251100004088867</t>
  </si>
  <si>
    <t>中央自然灾害救灾资金</t>
  </si>
  <si>
    <t>530902251100003926485</t>
  </si>
  <si>
    <t>自有资金账户专项资金</t>
  </si>
  <si>
    <t>530902251100003824813</t>
  </si>
  <si>
    <t>30215</t>
  </si>
  <si>
    <t>会议费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</si>
  <si>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</si>
  <si>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</si>
  <si>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</si>
  <si>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</si>
  <si>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</si>
  <si>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</si>
  <si>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</si>
  <si>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</si>
  <si>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</si>
  <si>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</si>
  <si>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</si>
  <si>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通过购置公务用车，为乡镇外出公务提供出行保障，提高办事效率</t>
  </si>
  <si>
    <t>产出指标</t>
  </si>
  <si>
    <t>数量指标</t>
  </si>
  <si>
    <t>购置公务用车</t>
  </si>
  <si>
    <t>&gt;=</t>
  </si>
  <si>
    <t>1.00</t>
  </si>
  <si>
    <t>辆</t>
  </si>
  <si>
    <t>定量指标</t>
  </si>
  <si>
    <t>时效指标</t>
  </si>
  <si>
    <t>资金下达及时率</t>
  </si>
  <si>
    <t>100</t>
  </si>
  <si>
    <t>%</t>
  </si>
  <si>
    <t>成本指标</t>
  </si>
  <si>
    <t>经济成本指标</t>
  </si>
  <si>
    <t>150000</t>
  </si>
  <si>
    <t>元</t>
  </si>
  <si>
    <t>购置成本15万元</t>
  </si>
  <si>
    <t>效益指标</t>
  </si>
  <si>
    <t>社会效益</t>
  </si>
  <si>
    <t>受益人数</t>
  </si>
  <si>
    <t>50</t>
  </si>
  <si>
    <t>人</t>
  </si>
  <si>
    <t>受益人数50人</t>
  </si>
  <si>
    <t>满意度指标</t>
  </si>
  <si>
    <t>服务对象满意度</t>
  </si>
  <si>
    <t>受益人员满意度</t>
  </si>
  <si>
    <t>90</t>
  </si>
  <si>
    <t>对临翔区93.05万亩天然商品林停伐区域全面管护，逐步提高森林资源管护基础设施条件，加强相关设施设备配备和优化，提升管理人员和护林员业务水平，增强群众保护森林的意识，提高保护森林的积极性，促进生态环境日趋好转。</t>
  </si>
  <si>
    <t>国有天然商品林停伐管护面积</t>
  </si>
  <si>
    <t>=</t>
  </si>
  <si>
    <t>5769</t>
  </si>
  <si>
    <t>亩</t>
  </si>
  <si>
    <t>反映国有天然商品林停伐管护面积情况。</t>
  </si>
  <si>
    <t>质量指标</t>
  </si>
  <si>
    <t>天然商品林有效管护率</t>
  </si>
  <si>
    <t>反映天然商品林有效管护情况。</t>
  </si>
  <si>
    <t>天然林提供管护岗位</t>
  </si>
  <si>
    <t>71</t>
  </si>
  <si>
    <t>反映天然林提供管护岗位情况。</t>
  </si>
  <si>
    <t>生态效益</t>
  </si>
  <si>
    <t>提升天然商品林生态环境年限</t>
  </si>
  <si>
    <t>年</t>
  </si>
  <si>
    <t>反映提升天然商品林生态环境年限情况。</t>
  </si>
  <si>
    <t>可持续影响</t>
  </si>
  <si>
    <t>天然商品林有效管护持续性</t>
  </si>
  <si>
    <t>反映天然林有效管护持续性情况。</t>
  </si>
  <si>
    <t>群众满意度</t>
  </si>
  <si>
    <t>群众满意度。</t>
  </si>
  <si>
    <t>2024年深入学习贯彻党的二十大精神，严格按照二十大提出的“增强党组织政治功能和组织功能，坚持大抓基层的鲜明导向，把基层党组织建设成为有效实现党的领导的坚强战斗堡垒”的要求，不断将基层党组织建设成为宣传党的主张、贯彻党的决定、领导基层治理、团结动员群众、推动改革发展的坚强战斗堡垒；严格按照要求抓实发展党员工作，在新业态新就业群体、产业工人等薄弱领域不断加大发展党员工作力度；发挥“智慧党建”互联网信息技术在党员教育培训资源配置中优化和集成作用，利用好综合服务平台、网上党支部、微信公众号等党员教育信息化系列平台，积极开展组织生活并登记电子台账，确保三会一课、主题党日等活动开展率达100%；通过“云岭先锋”APP、“学习强国”APP等平台，将培训内容推送到党员手中，逐步实现党员教育精准到人目标。为圆满完成以上工作任务需支出工作经费9900元。</t>
  </si>
  <si>
    <t>组织培训期数</t>
  </si>
  <si>
    <t>次</t>
  </si>
  <si>
    <t>反映预算部门（单位）组织开展各类培训的期数。</t>
  </si>
  <si>
    <t>培训参加人次</t>
  </si>
  <si>
    <t>30</t>
  </si>
  <si>
    <t>人次</t>
  </si>
  <si>
    <t>反映预算部门（单位）组织开展各类培训的人次。</t>
  </si>
  <si>
    <t>培训人员合格率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</si>
  <si>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</si>
  <si>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</si>
  <si>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</si>
  <si>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</si>
  <si>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</si>
  <si>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政策知晓率</t>
  </si>
  <si>
    <t>80</t>
  </si>
  <si>
    <t>反映补助政策的宣传效果情况。
政策知晓率=调查中补助政策知晓人数/调查总人数*100%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</si>
  <si>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</si>
  <si>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</si>
  <si>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为国有企业退休人员提供优质的生活服务</t>
  </si>
  <si>
    <t>政策宣传次数</t>
  </si>
  <si>
    <t>反映补助政策的宣传力度情况。即通过门户网站、报刊、通信、电视、户外广告等对补助政策进行宣传的次数。</t>
  </si>
  <si>
    <t>4</t>
  </si>
  <si>
    <t>国有企业退休人员慰问对象准确率</t>
  </si>
  <si>
    <t>98</t>
  </si>
  <si>
    <t>反映获补助对象认定的准确性情况。
获补对象准确率=抽检符合标准的补助对象数/抽检实际补助对象数*100%</t>
  </si>
  <si>
    <t>受益对象满意度</t>
  </si>
  <si>
    <t>反映获补助受益对象的满意程度。</t>
  </si>
  <si>
    <t>通过开展人大主席团（工委）履职项目，保障人民当家作主的权利。保障乡镇人大在坚持党的领导，巩固党的执政地位，贯彻落实党的路线方针政策，保证宪法、法律在本行政区域的遵守和执行，保护公民、法人的各项权利等方面具有职责。切实加强乡镇人大建设，提高乡镇人大工作水平，为促进地方经济社会发展、保障人民安居乐业作出积极贡献，为全面推进依法治国、推动人民代表大会制度与时俱进发挥作用。</t>
  </si>
  <si>
    <t>保障全乡主席团履职人数</t>
  </si>
  <si>
    <t>反映保障2021年人大主席团正常履职人数。</t>
  </si>
  <si>
    <t>开展活动次数</t>
  </si>
  <si>
    <t>反映活动开展的次数</t>
  </si>
  <si>
    <t>群众来信办理过程或结果答复率</t>
  </si>
  <si>
    <t>反映群众来信办理的效率和质量，如“群众办理及时率”“群众来信办理蚂满意度”</t>
  </si>
  <si>
    <t>活动出勤率</t>
  </si>
  <si>
    <t>85</t>
  </si>
  <si>
    <t>反映活动的出勤率</t>
  </si>
  <si>
    <t>反映各项活动成本控制率</t>
  </si>
  <si>
    <t>案件审结率</t>
  </si>
  <si>
    <t>反映项目实际受益代表人数。</t>
  </si>
  <si>
    <t>受益全乡行政村</t>
  </si>
  <si>
    <t>14</t>
  </si>
  <si>
    <t>个</t>
  </si>
  <si>
    <t>反映乡人大主席团认真履行法定职责受益自然村数。</t>
  </si>
  <si>
    <t>补助经费兑现准确率</t>
  </si>
  <si>
    <t>用基层人大代表对同级人大工作报告的通过率考核满意率。
指标值=满意票数/参与投票人数*100%</t>
  </si>
  <si>
    <t>通过设置蚂蚁堆乡乡镇人大代表活动经费，以保障乡镇人大代表在坚持党的领导，巩固党的执政地位，贯彻落实党的路线方针政策，保证宪法、法律在本行政区域的遵守和执行，保护公民、法人的各项权利等方面具有职责，并切实加强乡镇人大建设，提高乡镇人大工作水平，为促进地方经济社会发展、保障人民安居乐业作出积极贡献，为全面推进依法治国、推动人民代表大会制度与时俱进发挥作用。通过召开人大代表活动，保证我乡人大代表参与决策、监督推动政策执行、提出建议，审议事项等，保障我乡的人民民主和人民当家作主的权利。</t>
  </si>
  <si>
    <t>代表参与视察、调研人次</t>
  </si>
  <si>
    <t>反映代表参与视察、调研活动的累计人次。</t>
  </si>
  <si>
    <t>通过设置蚂蚁堆乡乡镇人大代表活动经费，以保障乡镇人大代表在坚持党的领导，巩固党的执政地位，贯彻落实党的路线方针政策，保证宪法、法律在本行政区域的遵守和执行，保护公民、法人的各项权利等方面具有职责，并切实加强乡镇人大建设，提高乡镇人大工作水平，为促进地方经济社会发展、保障人民安居乐业作出积极贡献，为全面推进依法治国、推动人民代表大会制度与时俱进发挥作用。通过召开人大代表活动，保证我乡人大代表参与决策、监督推动政策执行、提出建议，审议事项等，保障我乡的人民民主和人民当家做主的权利。</t>
  </si>
  <si>
    <t>代表建议办结率</t>
  </si>
  <si>
    <t>"反映代表意见建议的办结情况。代表建议办结率=代表建议办结数/代表建议提出数*100%"</t>
  </si>
  <si>
    <t>视察、调研计划按期完成率</t>
  </si>
  <si>
    <t>"反映视察调研按期完成的情况。培训计划按期完成率=按期完成的视察调研班次/总视察调研次数*100%"</t>
  </si>
  <si>
    <t>代表提出意见、建议数</t>
  </si>
  <si>
    <t>8</t>
  </si>
  <si>
    <t>项</t>
  </si>
  <si>
    <t>反映代表工作的履职成效，即提出相关意见、建议的数量。</t>
  </si>
  <si>
    <t>业务部门对配合工作情况满意度</t>
  </si>
  <si>
    <t>业务部门对代表意见建议办理工作的配合满意度。
指标值=办结的意见建议数/委员提出的意见建议数*100%</t>
  </si>
  <si>
    <t>代表建议答复满意率</t>
  </si>
  <si>
    <t>"反映代表对意见建议答复情况的满意度成效。"</t>
  </si>
  <si>
    <t>各乡（镇、街道）征兵、民兵、国防教育、武装工作等国防和后备力量建设有关经费在往年预算 1 万元基础上，从 2023 年按 3 万元/年标准预算保障。</t>
  </si>
  <si>
    <t>基层武装基干、备勤民兵人数</t>
  </si>
  <si>
    <t>1200-1300</t>
  </si>
  <si>
    <t>定性指标</t>
  </si>
  <si>
    <t>反映我乡民兵人数</t>
  </si>
  <si>
    <t>征兵工作完成次数</t>
  </si>
  <si>
    <t>反映征兵次数</t>
  </si>
  <si>
    <t>&lt;=</t>
  </si>
  <si>
    <t>30000</t>
  </si>
  <si>
    <t>反映征兵成本费用</t>
  </si>
  <si>
    <t>基层武装工作效率提高</t>
  </si>
  <si>
    <t>95</t>
  </si>
  <si>
    <t>完成任务情况</t>
  </si>
  <si>
    <t>收益对象满意度</t>
  </si>
  <si>
    <t>调查中群体满意的数量占调查总数的比例</t>
  </si>
  <si>
    <t>用于农村敬老院项目提升，旨在支持我辖区公益性项目建设，提高我辖区公共服务水平，促进社会和谐。</t>
  </si>
  <si>
    <t>获补对象数</t>
  </si>
  <si>
    <t>人(人次、家)</t>
  </si>
  <si>
    <t>反映获补助人员、企业的数量情况，也适用补贴、资助等形式的补助。</t>
  </si>
  <si>
    <t>获补对象准确率</t>
  </si>
  <si>
    <t>生活状况改善</t>
  </si>
  <si>
    <t>有效</t>
  </si>
  <si>
    <t>是/否</t>
  </si>
  <si>
    <t>反映补助促进受助对象生活状况改善的情况。</t>
  </si>
  <si>
    <t>通过设立蚂蚁堆乡人代会经费，以保障乡镇人大代表在坚持党的领导，巩固党的执政地位，贯彻落实党的路线方针政策，保证宪法、法律在本行政区域的遵守和执行，保护公民、法人的各项权利等方面具有职责，并切实加强乡镇人大建设，提高乡镇人大工作水平，为促进地方经济社会发展、保障人民安居乐业作出积极贡献，为全面推进依法治国、推动人民代表大会制度与时俱进发挥作用。</t>
  </si>
  <si>
    <t>会议次数</t>
  </si>
  <si>
    <t>反映人大会议召开次数。</t>
  </si>
  <si>
    <t>会议会期</t>
  </si>
  <si>
    <t>天</t>
  </si>
  <si>
    <t>反映召开会议天数。</t>
  </si>
  <si>
    <t>会议参与人次</t>
  </si>
  <si>
    <t>60</t>
  </si>
  <si>
    <t>反映会议参与人次。</t>
  </si>
  <si>
    <t>代表出席率</t>
  </si>
  <si>
    <t>"反映代表出席会议的情况。代表出席率=出席会议代表人数/计划人数*100%"</t>
  </si>
  <si>
    <t>选举工作完成率</t>
  </si>
  <si>
    <t>"反映列入会议议程选举工作的完成情况。选举工作完成率=选举工作完成数/选举工作计划数*100%"</t>
  </si>
  <si>
    <t>表决事项完成率</t>
  </si>
  <si>
    <t>"反映列入会议议程表决事项的完成情况。表决事项完成率=表决事项完成数/表决事项计划数*100%"</t>
  </si>
  <si>
    <t>审议工作完成率</t>
  </si>
  <si>
    <t>"反映列入会议议程各项报告、议案听取和审议完成的情况。审议工作完成率=审议工作完成数/计划数*100%"</t>
  </si>
  <si>
    <t>会议质量满意度</t>
  </si>
  <si>
    <t>反映参会人员对会议质量的满意度情况。</t>
  </si>
  <si>
    <t>2023年蚂蚁堆共12066.2亩，每年每亩补助20元。有效改善我乡林业资源10%以上。</t>
  </si>
  <si>
    <t>政策到期上一轮退耕还林纳入森林抚育面积</t>
  </si>
  <si>
    <t>11351.8</t>
  </si>
  <si>
    <t>抚育森林抚育面积</t>
  </si>
  <si>
    <t>森林抚育次数</t>
  </si>
  <si>
    <t>1000</t>
  </si>
  <si>
    <t>抚育森林抚育人次</t>
  </si>
  <si>
    <t>森林抚育后，水土流失量较抚育前减少</t>
  </si>
  <si>
    <t>10</t>
  </si>
  <si>
    <t>森林抚育后，水土流失量较抚育前减少效果</t>
  </si>
  <si>
    <t>抚育森林抚育服务对象满意度</t>
  </si>
  <si>
    <t>蚂蚁堆乡自有资金工作经费</t>
  </si>
  <si>
    <t>保障蚂蚁堆乡机构正常运转情况</t>
  </si>
  <si>
    <t>11</t>
  </si>
  <si>
    <t>保障蚂蚁堆8个机构正常运转</t>
  </si>
  <si>
    <t>涉及村组</t>
  </si>
  <si>
    <t>19</t>
  </si>
  <si>
    <t>涉及博尚镇19个行政村工作经费支出</t>
  </si>
  <si>
    <t>资金拨付准确率</t>
  </si>
  <si>
    <t>资金专款专用</t>
  </si>
  <si>
    <t>资金拨付及时性</t>
  </si>
  <si>
    <t>资金按时拨付</t>
  </si>
  <si>
    <t>政策宣传知晓率</t>
  </si>
  <si>
    <t>政策知晓率90%</t>
  </si>
  <si>
    <t>受益群众满意度</t>
  </si>
  <si>
    <t>通过退耕还林项目的实施，减少水土流失，改善生态环境，而且为调整农村产业结构、促进地方经济发展和农民脱贫致富，增加收入创造了契机，是贫困地区农民脱贫致富的有效途径。</t>
  </si>
  <si>
    <t>2019年度新一轮退耕还林面积</t>
  </si>
  <si>
    <t>14500</t>
  </si>
  <si>
    <t>退耕还林对生态环境改善的效果，如“退耕还林后植被覆盖率提升率”“退耕还林后水土流失减少率”等</t>
  </si>
  <si>
    <t>2020年度新一轮退耕还林面积</t>
  </si>
  <si>
    <t>1500</t>
  </si>
  <si>
    <t>反映蚂蚁堆乡2020年度新一轮退耕还林面积。</t>
  </si>
  <si>
    <t>造林质量合格率</t>
  </si>
  <si>
    <t>反映蚂蚁堆乡造林质量合格率。</t>
  </si>
  <si>
    <t>生态环境成本指标</t>
  </si>
  <si>
    <t>400</t>
  </si>
  <si>
    <t>元/亩</t>
  </si>
  <si>
    <t>反映蚂蚁堆乡新一轮退耕还林种苗中央补助标准。</t>
  </si>
  <si>
    <t>全年带动农户增收</t>
  </si>
  <si>
    <t>反映蚂蚁堆乡全年带动农户增收效果。</t>
  </si>
  <si>
    <t>减少水土流失效果</t>
  </si>
  <si>
    <t>明显</t>
  </si>
  <si>
    <t>反映蚂蚁堆乡减少水土流失效果。</t>
  </si>
  <si>
    <t>退耕还林农户满意度</t>
  </si>
  <si>
    <t>反映蚂蚁堆乡退耕还林农户满意度。</t>
  </si>
  <si>
    <t>本年度需要1万元的预算，其中软件使用维护费4000元，办公用品采买2-3批次，预计4000元，工作人员培训预计两次，费用2000元。软件使用用于会计账务处理和出纳出入账务，购买A4纸，打印机碳粉，笔墨纸砚的购买等办公用品，以提高本代理中心会计财务人员的业务素养和办公条件。</t>
  </si>
  <si>
    <t>涉及行政村</t>
  </si>
  <si>
    <t>实际行政村</t>
  </si>
  <si>
    <t>组织各村报账员培训</t>
  </si>
  <si>
    <t>报账员培训</t>
  </si>
  <si>
    <t>核准或审批项目完成率</t>
  </si>
  <si>
    <t>反映核准或审批项目的完成情况。
核准或审批项目完成率=完成核准审批项目数/需复核项目数*100%</t>
  </si>
  <si>
    <t>本年完成</t>
  </si>
  <si>
    <t>年底完成</t>
  </si>
  <si>
    <t>保障工作正常运行</t>
  </si>
  <si>
    <t>有效保障</t>
  </si>
  <si>
    <t>提高本代理中心会计财务人员的业务素养</t>
  </si>
  <si>
    <t>有效提高/效果一般/效果甚微/没有效果</t>
  </si>
  <si>
    <t>2023年在全区继续开展“困难党员关爱行动”，对全区“60岁—69岁农村（社区）困难党员”、“70岁以上农村（社区）老党员”每人每月补助50元；2023年预计享受困难党员关爱资金党员246人，需区级财政保障经费16万元。通过对困难党员进行关爱，改善困难党员生活条件，提高生活质量，让党员感受到党的关怀与关心。</t>
  </si>
  <si>
    <t>补助60岁以上农村困难老党员人数</t>
  </si>
  <si>
    <t>反映补助60岁以上农村困难老党员人数</t>
  </si>
  <si>
    <t>补助对象准确率</t>
  </si>
  <si>
    <t>反映补助对象的准确率</t>
  </si>
  <si>
    <t>补助资金足额发放率</t>
  </si>
  <si>
    <t>反映补助资金足额发放率</t>
  </si>
  <si>
    <t>补助资金发放及时率</t>
  </si>
  <si>
    <t>60岁—69岁农村（社区）困难党员”、“70岁以上农村（社区）老党员”每人每月补助50元；</t>
  </si>
  <si>
    <t>补助标准</t>
  </si>
  <si>
    <t>元/人*月</t>
  </si>
  <si>
    <t>60岁—69岁农村（社区）困难党员”、“70岁以上农村（社区）老党员”每人每月补助50元；“建国前入</t>
  </si>
  <si>
    <t>农村困难党员老党员生活水平提高明显</t>
  </si>
  <si>
    <t>全区60岁以上农村困难党员老党员生活水平提高明显</t>
  </si>
  <si>
    <t>困难党员、老党员对政策知晓率</t>
  </si>
  <si>
    <t>受益困难党员满意度</t>
  </si>
  <si>
    <t>全区60岁以上农村困难老党员对补助满意度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</si>
  <si>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</si>
  <si>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</si>
  <si>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</si>
  <si>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</si>
  <si>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</si>
  <si>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</si>
  <si>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</si>
  <si>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</si>
  <si>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</si>
  <si>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</si>
  <si>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</si>
  <si>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</si>
  <si>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</si>
  <si>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</si>
  <si>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</si>
  <si>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</si>
  <si>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批次</t>
  </si>
  <si>
    <t>公务用车维修保养费</t>
  </si>
  <si>
    <t>车辆维修和保养服务</t>
  </si>
  <si>
    <t>份</t>
  </si>
  <si>
    <t>公务用车保险费用</t>
  </si>
  <si>
    <t>机动车保险服务</t>
  </si>
  <si>
    <t>复印纸</t>
  </si>
  <si>
    <t>批</t>
  </si>
  <si>
    <t>台式计算机</t>
  </si>
  <si>
    <t>台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</si>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</sst>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8">
    <font>
      <sz val="9"/>
      <color rgb="FF000000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1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0">
    <xf numFmtId="0" fontId="0" fillId="0" borderId="0" xfId="0" applyFont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1" fillId="0" borderId="0" xfId="0" applyFont="1" applyAlignment="1">
      <protection locked="0"/>
    </xf>
    <xf numFmtId="0" fontId="4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1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  <protection locked="0"/>
    </xf>
    <xf numFmtId="49" fontId="8" fillId="0" borderId="11" xfId="0" applyNumberFormat="1" applyFont="1" applyBorder="1" applyAlignment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11" xfId="0" applyFont="1" applyBorder="1" applyAlignment="1">
      <alignment horizontal="left" vertical="center" wrapText="1" indent="1"/>
      <protection locked="0"/>
    </xf>
    <xf numFmtId="0" fontId="4" fillId="0" borderId="11" xfId="0" applyFont="1" applyBorder="1" applyAlignment="1">
      <alignment horizontal="left" vertical="center" wrapText="1" indent="2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/>
    </xf>
    <xf numFmtId="3" fontId="8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 indent="2"/>
    </xf>
    <xf numFmtId="0" fontId="1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1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8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1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49" fontId="8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17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20" fillId="0" borderId="7" xfId="0" applyNumberFormat="1" applyFont="1" applyBorder="1" applyAlignment="1">
      <alignment horizontal="right" vertical="center"/>
      <protection locked="0"/>
    </xf>
    <xf numFmtId="0" fontId="21" fillId="0" borderId="0" xfId="0" applyFont="1" applyProtection="1">
      <alignment vertical="top"/>
    </xf>
    <xf numFmtId="0" fontId="22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23" fillId="0" borderId="0" xfId="0" applyFont="1" applyAlignment="1" applyProtection="1"/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4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top"/>
    </xf>
    <xf numFmtId="0" fontId="26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27" fillId="0" borderId="6" xfId="0" applyFont="1" applyBorder="1" applyAlignment="1">
      <alignment vertical="center"/>
      <protection locked="0"/>
    </xf>
    <xf numFmtId="0" fontId="20" fillId="0" borderId="6" xfId="0" applyFont="1" applyBorder="1" applyAlignment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19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D38"/>
  <sheetViews>
    <sheetView showZeros="0" topLeftCell="A9" workbookViewId="0">
      <selection activeCell="D23" sqref="D2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2" t="s">
        <v>0</v>
      </c>
    </row>
    <row r="2" ht="36" customHeight="1" spans="1:4">
      <c r="A2" s="4" t="str">
        <f>"2025"&amp;"年部门财务收支预算总表"</f>
        <v>2025年部门财务收支预算总表</v>
      </c>
      <c r="B2" s="190"/>
      <c r="C2" s="190"/>
      <c r="D2" s="190"/>
    </row>
    <row r="3" ht="18.75" customHeight="1" spans="1:4">
      <c r="A3" s="34" t="str">
        <f>"单位名称："&amp;"临沧市临翔区蚂蚁堆乡人民政府"</f>
        <v>单位名称：临沧市临翔区蚂蚁堆乡人民政府</v>
      </c>
      <c r="B3" s="191"/>
      <c r="C3" s="191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>"2025"&amp;"年预算数"</f>
        <v>2025年预算数</v>
      </c>
      <c r="C5" s="26" t="s">
        <v>5</v>
      </c>
      <c r="D5" s="26" t="str">
        <f>"2025"&amp;"年预算数"</f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25" t="s">
        <v>6</v>
      </c>
      <c r="B7" s="23">
        <v>16902262.71</v>
      </c>
      <c r="C7" s="125" t="s">
        <v>7</v>
      </c>
      <c r="D7" s="23">
        <v>7818798.2</v>
      </c>
    </row>
    <row r="8" ht="18.75" customHeight="1" spans="1:4">
      <c r="A8" s="125" t="s">
        <v>8</v>
      </c>
      <c r="B8" s="23"/>
      <c r="C8" s="125" t="s">
        <v>9</v>
      </c>
      <c r="D8" s="23"/>
    </row>
    <row r="9" ht="18.75" customHeight="1" spans="1:4">
      <c r="A9" s="125" t="s">
        <v>10</v>
      </c>
      <c r="B9" s="23">
        <v>1180</v>
      </c>
      <c r="C9" s="125" t="s">
        <v>11</v>
      </c>
      <c r="D9" s="23">
        <v>5000</v>
      </c>
    </row>
    <row r="10" ht="18.75" customHeight="1" spans="1:4">
      <c r="A10" s="125" t="s">
        <v>12</v>
      </c>
      <c r="B10" s="23"/>
      <c r="C10" s="125" t="s">
        <v>13</v>
      </c>
      <c r="D10" s="23"/>
    </row>
    <row r="11" ht="18.75" customHeight="1" spans="1:4">
      <c r="A11" s="153" t="s">
        <v>14</v>
      </c>
      <c r="B11" s="23">
        <v>3000000</v>
      </c>
      <c r="C11" s="192" t="s">
        <v>15</v>
      </c>
      <c r="D11" s="23"/>
    </row>
    <row r="12" ht="18.75" customHeight="1" spans="1:4">
      <c r="A12" s="193" t="s">
        <v>16</v>
      </c>
      <c r="B12" s="23"/>
      <c r="C12" s="194" t="s">
        <v>17</v>
      </c>
      <c r="D12" s="23"/>
    </row>
    <row r="13" ht="18.75" customHeight="1" spans="1:4">
      <c r="A13" s="193" t="s">
        <v>18</v>
      </c>
      <c r="B13" s="23"/>
      <c r="C13" s="194" t="s">
        <v>19</v>
      </c>
      <c r="D13" s="23">
        <v>185295.22</v>
      </c>
    </row>
    <row r="14" ht="18.75" customHeight="1" spans="1:4">
      <c r="A14" s="193" t="s">
        <v>20</v>
      </c>
      <c r="B14" s="23"/>
      <c r="C14" s="194" t="s">
        <v>21</v>
      </c>
      <c r="D14" s="23">
        <v>2217494.36</v>
      </c>
    </row>
    <row r="15" ht="18.75" customHeight="1" spans="1:4">
      <c r="A15" s="193" t="s">
        <v>22</v>
      </c>
      <c r="B15" s="23"/>
      <c r="C15" s="194" t="s">
        <v>23</v>
      </c>
      <c r="D15" s="23">
        <v>679959.32</v>
      </c>
    </row>
    <row r="16" ht="18.75" customHeight="1" spans="1:4">
      <c r="A16" s="193" t="s">
        <v>24</v>
      </c>
      <c r="B16" s="23">
        <v>3000000</v>
      </c>
      <c r="C16" s="193" t="s">
        <v>25</v>
      </c>
      <c r="D16" s="23"/>
    </row>
    <row r="17" ht="18.75" customHeight="1" spans="1:4">
      <c r="A17" s="193" t="s">
        <v>26</v>
      </c>
      <c r="B17" s="23"/>
      <c r="C17" s="193" t="s">
        <v>27</v>
      </c>
      <c r="D17" s="23">
        <v>6511537.52</v>
      </c>
    </row>
    <row r="18" ht="18.75" customHeight="1" spans="1:4">
      <c r="A18" s="195" t="s">
        <v>26</v>
      </c>
      <c r="B18" s="23"/>
      <c r="C18" s="194" t="s">
        <v>28</v>
      </c>
      <c r="D18" s="23">
        <v>2151081.78</v>
      </c>
    </row>
    <row r="19" ht="18.75" customHeight="1" spans="1:4">
      <c r="A19" s="195" t="s">
        <v>26</v>
      </c>
      <c r="B19" s="23"/>
      <c r="C19" s="194" t="s">
        <v>29</v>
      </c>
      <c r="D19" s="23">
        <v>10000</v>
      </c>
    </row>
    <row r="20" ht="18.75" customHeight="1" spans="1:4">
      <c r="A20" s="195" t="s">
        <v>26</v>
      </c>
      <c r="B20" s="23"/>
      <c r="C20" s="194" t="s">
        <v>30</v>
      </c>
      <c r="D20" s="23"/>
    </row>
    <row r="21" ht="18.75" customHeight="1" spans="1:4">
      <c r="A21" s="195" t="s">
        <v>26</v>
      </c>
      <c r="B21" s="23"/>
      <c r="C21" s="194" t="s">
        <v>31</v>
      </c>
      <c r="D21" s="23"/>
    </row>
    <row r="22" ht="18.75" customHeight="1" spans="1:4">
      <c r="A22" s="195" t="s">
        <v>26</v>
      </c>
      <c r="B22" s="23"/>
      <c r="C22" s="194" t="s">
        <v>32</v>
      </c>
      <c r="D22" s="23"/>
    </row>
    <row r="23" ht="18.75" customHeight="1" spans="1:4">
      <c r="A23" s="195" t="s">
        <v>26</v>
      </c>
      <c r="B23" s="23"/>
      <c r="C23" s="194" t="s">
        <v>33</v>
      </c>
      <c r="D23" s="23"/>
    </row>
    <row r="24" ht="18.75" customHeight="1" spans="1:4">
      <c r="A24" s="195" t="s">
        <v>26</v>
      </c>
      <c r="B24" s="23"/>
      <c r="C24" s="194" t="s">
        <v>34</v>
      </c>
      <c r="D24" s="23"/>
    </row>
    <row r="25" ht="18.75" customHeight="1" spans="1:4">
      <c r="A25" s="195" t="s">
        <v>26</v>
      </c>
      <c r="B25" s="23"/>
      <c r="C25" s="194" t="s">
        <v>35</v>
      </c>
      <c r="D25" s="23">
        <v>680787.36</v>
      </c>
    </row>
    <row r="26" ht="18.75" customHeight="1" spans="1:4">
      <c r="A26" s="195" t="s">
        <v>26</v>
      </c>
      <c r="B26" s="23"/>
      <c r="C26" s="194" t="s">
        <v>36</v>
      </c>
      <c r="D26" s="23"/>
    </row>
    <row r="27" ht="18.75" customHeight="1" spans="1:4">
      <c r="A27" s="195" t="s">
        <v>26</v>
      </c>
      <c r="B27" s="23"/>
      <c r="C27" s="194" t="s">
        <v>37</v>
      </c>
      <c r="D27" s="23">
        <v>1180</v>
      </c>
    </row>
    <row r="28" ht="18.75" customHeight="1" spans="1:4">
      <c r="A28" s="195" t="s">
        <v>26</v>
      </c>
      <c r="B28" s="23"/>
      <c r="C28" s="194" t="s">
        <v>38</v>
      </c>
      <c r="D28" s="23">
        <v>53060</v>
      </c>
    </row>
    <row r="29" ht="18.75" customHeight="1" spans="1:4">
      <c r="A29" s="195" t="s">
        <v>26</v>
      </c>
      <c r="B29" s="23"/>
      <c r="C29" s="194" t="s">
        <v>39</v>
      </c>
      <c r="D29" s="23"/>
    </row>
    <row r="30" ht="18.75" customHeight="1" spans="1:4">
      <c r="A30" s="196" t="s">
        <v>26</v>
      </c>
      <c r="B30" s="23"/>
      <c r="C30" s="193" t="s">
        <v>40</v>
      </c>
      <c r="D30" s="23">
        <v>960000</v>
      </c>
    </row>
    <row r="31" ht="18.75" customHeight="1" spans="1:4">
      <c r="A31" s="196" t="s">
        <v>26</v>
      </c>
      <c r="B31" s="23"/>
      <c r="C31" s="193" t="s">
        <v>41</v>
      </c>
      <c r="D31" s="23"/>
    </row>
    <row r="32" ht="18.75" customHeight="1" spans="1:4">
      <c r="A32" s="196" t="s">
        <v>26</v>
      </c>
      <c r="B32" s="23"/>
      <c r="C32" s="193" t="s">
        <v>42</v>
      </c>
      <c r="D32" s="23"/>
    </row>
    <row r="33" ht="18.75" customHeight="1" spans="1:4">
      <c r="A33" s="197"/>
      <c r="B33" s="156"/>
      <c r="C33" s="193" t="s">
        <v>43</v>
      </c>
      <c r="D33" s="23"/>
    </row>
    <row r="34" ht="18.75" customHeight="1" spans="1:4">
      <c r="A34" s="197" t="s">
        <v>44</v>
      </c>
      <c r="B34" s="156">
        <f>SUM(B7:B11)</f>
        <v>19903442.71</v>
      </c>
      <c r="C34" s="152" t="s">
        <v>45</v>
      </c>
      <c r="D34" s="156">
        <v>21274193.76</v>
      </c>
    </row>
    <row r="35" ht="18.75" customHeight="1" spans="1:4">
      <c r="A35" s="198" t="s">
        <v>46</v>
      </c>
      <c r="B35" s="23">
        <v>1370751.05</v>
      </c>
      <c r="C35" s="125" t="s">
        <v>47</v>
      </c>
      <c r="D35" s="23"/>
    </row>
    <row r="36" ht="18.75" customHeight="1" spans="1:4">
      <c r="A36" s="198" t="s">
        <v>48</v>
      </c>
      <c r="B36" s="23">
        <v>1370751.05</v>
      </c>
      <c r="C36" s="125" t="s">
        <v>48</v>
      </c>
      <c r="D36" s="23"/>
    </row>
    <row r="37" ht="18.75" customHeight="1" spans="1:4">
      <c r="A37" s="198" t="s">
        <v>49</v>
      </c>
      <c r="B37" s="23">
        <f>B35-B36</f>
        <v>0</v>
      </c>
      <c r="C37" s="125" t="s">
        <v>50</v>
      </c>
      <c r="D37" s="23"/>
    </row>
    <row r="38" ht="18.75" customHeight="1" spans="1:4">
      <c r="A38" s="199" t="s">
        <v>51</v>
      </c>
      <c r="B38" s="156">
        <f t="shared" ref="B38:D38" si="0">B34+B35</f>
        <v>21274193.76</v>
      </c>
      <c r="C38" s="152" t="s">
        <v>52</v>
      </c>
      <c r="D38" s="156">
        <f t="shared" si="0"/>
        <v>21274193.76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F12"/>
  <sheetViews>
    <sheetView showZeros="0" workbookViewId="0">
      <selection activeCell="F22" sqref="F2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89">
        <v>1</v>
      </c>
      <c r="B1" s="90">
        <v>0</v>
      </c>
      <c r="C1" s="89">
        <v>1</v>
      </c>
      <c r="D1" s="91"/>
      <c r="E1" s="91"/>
      <c r="F1" s="32" t="s">
        <v>808</v>
      </c>
    </row>
    <row r="2" ht="36.75" customHeight="1" spans="1:6">
      <c r="A2" s="92" t="str">
        <f>"2025"&amp;"年部门政府性基金预算支出预算表"</f>
        <v>2025年部门政府性基金预算支出预算表</v>
      </c>
      <c r="B2" s="93" t="s">
        <v>809</v>
      </c>
      <c r="C2" s="94"/>
      <c r="D2" s="95"/>
      <c r="E2" s="95"/>
      <c r="F2" s="95"/>
    </row>
    <row r="3" ht="18.75" customHeight="1" spans="1:6">
      <c r="A3" s="6" t="str">
        <f>"单位名称："&amp;"临沧市临翔区蚂蚁堆乡人民政府"</f>
        <v>单位名称：临沧市临翔区蚂蚁堆乡人民政府</v>
      </c>
      <c r="B3" s="6" t="s">
        <v>810</v>
      </c>
      <c r="C3" s="89"/>
      <c r="D3" s="91"/>
      <c r="E3" s="91"/>
      <c r="F3" s="32" t="s">
        <v>1</v>
      </c>
    </row>
    <row r="4" ht="18.75" customHeight="1" spans="1:6">
      <c r="A4" s="96" t="s">
        <v>326</v>
      </c>
      <c r="B4" s="97" t="s">
        <v>73</v>
      </c>
      <c r="C4" s="98" t="s">
        <v>74</v>
      </c>
      <c r="D4" s="12" t="s">
        <v>811</v>
      </c>
      <c r="E4" s="12"/>
      <c r="F4" s="13"/>
    </row>
    <row r="5" ht="18.75" customHeight="1" spans="1:6">
      <c r="A5" s="99"/>
      <c r="B5" s="100"/>
      <c r="C5" s="101"/>
      <c r="D5" s="86" t="s">
        <v>56</v>
      </c>
      <c r="E5" s="86" t="s">
        <v>75</v>
      </c>
      <c r="F5" s="86" t="s">
        <v>76</v>
      </c>
    </row>
    <row r="6" ht="18.75" customHeight="1" spans="1:6">
      <c r="A6" s="102">
        <v>1</v>
      </c>
      <c r="B6" s="103" t="s">
        <v>307</v>
      </c>
      <c r="C6" s="104">
        <v>3</v>
      </c>
      <c r="D6" s="105">
        <v>4</v>
      </c>
      <c r="E6" s="105">
        <v>5</v>
      </c>
      <c r="F6" s="105">
        <v>6</v>
      </c>
    </row>
    <row r="7" ht="18.75" customHeight="1" spans="1:6">
      <c r="A7" s="106" t="s">
        <v>71</v>
      </c>
      <c r="B7" s="74"/>
      <c r="C7" s="74"/>
      <c r="D7" s="23">
        <v>960000</v>
      </c>
      <c r="E7" s="23"/>
      <c r="F7" s="23">
        <v>960000</v>
      </c>
    </row>
    <row r="8" ht="18.75" customHeight="1" spans="1:6">
      <c r="A8" s="106"/>
      <c r="B8" s="74" t="s">
        <v>257</v>
      </c>
      <c r="C8" s="74" t="s">
        <v>83</v>
      </c>
      <c r="D8" s="23">
        <v>960000</v>
      </c>
      <c r="E8" s="23"/>
      <c r="F8" s="23">
        <v>960000</v>
      </c>
    </row>
    <row r="9" ht="18.75" customHeight="1" spans="1:6">
      <c r="A9" s="24"/>
      <c r="B9" s="107" t="s">
        <v>258</v>
      </c>
      <c r="C9" s="107" t="s">
        <v>259</v>
      </c>
      <c r="D9" s="23">
        <v>960000</v>
      </c>
      <c r="E9" s="23"/>
      <c r="F9" s="23">
        <v>960000</v>
      </c>
    </row>
    <row r="10" ht="18.75" customHeight="1" spans="1:6">
      <c r="A10" s="24"/>
      <c r="B10" s="108" t="s">
        <v>260</v>
      </c>
      <c r="C10" s="108" t="s">
        <v>261</v>
      </c>
      <c r="D10" s="23">
        <v>460000</v>
      </c>
      <c r="E10" s="23"/>
      <c r="F10" s="23">
        <v>460000</v>
      </c>
    </row>
    <row r="11" ht="18.75" customHeight="1" spans="1:6">
      <c r="A11" s="24"/>
      <c r="B11" s="108" t="s">
        <v>262</v>
      </c>
      <c r="C11" s="108" t="s">
        <v>263</v>
      </c>
      <c r="D11" s="23">
        <v>500000</v>
      </c>
      <c r="E11" s="23"/>
      <c r="F11" s="23">
        <v>500000</v>
      </c>
    </row>
    <row r="12" ht="18.75" customHeight="1" spans="1:6">
      <c r="A12" s="109" t="s">
        <v>56</v>
      </c>
      <c r="B12" s="110"/>
      <c r="C12" s="25"/>
      <c r="D12" s="23">
        <v>960000</v>
      </c>
      <c r="E12" s="23"/>
      <c r="F12" s="23">
        <v>960000</v>
      </c>
    </row>
  </sheetData>
  <mergeCells count="7">
    <mergeCell ref="A2:F2"/>
    <mergeCell ref="A3:C3"/>
    <mergeCell ref="D4:F4"/>
    <mergeCell ref="A12:C12"/>
    <mergeCell ref="A4:A5"/>
    <mergeCell ref="B4:B5"/>
    <mergeCell ref="C4:C5"/>
  </mergeCells>
  <printOptions horizontalCentered="1"/>
  <pageMargins left="0.39" right="0.39" top="0.58" bottom="0.58" header="0.5" footer="0.5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Q14"/>
  <sheetViews>
    <sheetView showZeros="0" workbookViewId="0">
      <selection activeCell="J22" sqref="J2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8" width="16.5714285714286" customWidth="1"/>
    <col min="9" max="17" width="12.7142857142857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1"/>
      <c r="P1" s="31"/>
      <c r="Q1" s="32" t="s">
        <v>812</v>
      </c>
    </row>
    <row r="2" ht="35.25" customHeight="1" spans="1:17">
      <c r="A2" s="33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47"/>
      <c r="L2" s="5"/>
      <c r="M2" s="5"/>
      <c r="N2" s="5"/>
      <c r="O2" s="47"/>
      <c r="P2" s="47"/>
      <c r="Q2" s="5"/>
    </row>
    <row r="3" ht="18.75" customHeight="1" spans="1:17">
      <c r="A3" s="34" t="str">
        <f>"单位名称："&amp;"临沧市临翔区蚂蚁堆乡人民政府"</f>
        <v>单位名称：临沧市临翔区蚂蚁堆乡人民政府</v>
      </c>
      <c r="B3" s="8"/>
      <c r="C3" s="8"/>
      <c r="D3" s="8"/>
      <c r="E3" s="8"/>
      <c r="F3" s="8"/>
      <c r="G3" s="8"/>
      <c r="H3" s="8"/>
      <c r="I3" s="8"/>
      <c r="J3" s="8"/>
      <c r="O3" s="79"/>
      <c r="P3" s="79"/>
      <c r="Q3" s="32" t="s">
        <v>313</v>
      </c>
    </row>
    <row r="4" ht="18.75" customHeight="1" spans="1:17">
      <c r="A4" s="10" t="s">
        <v>813</v>
      </c>
      <c r="B4" s="64" t="s">
        <v>814</v>
      </c>
      <c r="C4" s="64" t="s">
        <v>815</v>
      </c>
      <c r="D4" s="64" t="s">
        <v>816</v>
      </c>
      <c r="E4" s="64" t="s">
        <v>817</v>
      </c>
      <c r="F4" s="64" t="s">
        <v>818</v>
      </c>
      <c r="G4" s="38" t="s">
        <v>333</v>
      </c>
      <c r="H4" s="38"/>
      <c r="I4" s="38"/>
      <c r="J4" s="38"/>
      <c r="K4" s="66"/>
      <c r="L4" s="38"/>
      <c r="M4" s="38"/>
      <c r="N4" s="38"/>
      <c r="O4" s="81"/>
      <c r="P4" s="66"/>
      <c r="Q4" s="39"/>
    </row>
    <row r="5" ht="18.75" customHeight="1" spans="1:17">
      <c r="A5" s="15"/>
      <c r="B5" s="67"/>
      <c r="C5" s="67"/>
      <c r="D5" s="67"/>
      <c r="E5" s="67"/>
      <c r="F5" s="67"/>
      <c r="G5" s="67" t="s">
        <v>56</v>
      </c>
      <c r="H5" s="67" t="s">
        <v>59</v>
      </c>
      <c r="I5" s="67" t="s">
        <v>819</v>
      </c>
      <c r="J5" s="67" t="s">
        <v>820</v>
      </c>
      <c r="K5" s="68" t="s">
        <v>821</v>
      </c>
      <c r="L5" s="82" t="s">
        <v>78</v>
      </c>
      <c r="M5" s="82"/>
      <c r="N5" s="82"/>
      <c r="O5" s="83"/>
      <c r="P5" s="84"/>
      <c r="Q5" s="69"/>
    </row>
    <row r="6" ht="27" customHeight="1" spans="1:17">
      <c r="A6" s="17"/>
      <c r="B6" s="69"/>
      <c r="C6" s="69"/>
      <c r="D6" s="69"/>
      <c r="E6" s="69"/>
      <c r="F6" s="69"/>
      <c r="G6" s="69"/>
      <c r="H6" s="69" t="s">
        <v>58</v>
      </c>
      <c r="I6" s="69"/>
      <c r="J6" s="69"/>
      <c r="K6" s="70"/>
      <c r="L6" s="69" t="s">
        <v>58</v>
      </c>
      <c r="M6" s="69" t="s">
        <v>65</v>
      </c>
      <c r="N6" s="69" t="s">
        <v>341</v>
      </c>
      <c r="O6" s="85" t="s">
        <v>67</v>
      </c>
      <c r="P6" s="70" t="s">
        <v>68</v>
      </c>
      <c r="Q6" s="69" t="s">
        <v>69</v>
      </c>
    </row>
    <row r="7" ht="18.75" customHeight="1" spans="1:17">
      <c r="A7" s="28">
        <v>1</v>
      </c>
      <c r="B7" s="86">
        <v>2</v>
      </c>
      <c r="C7" s="86">
        <v>3</v>
      </c>
      <c r="D7" s="28">
        <v>4</v>
      </c>
      <c r="E7" s="86">
        <v>5</v>
      </c>
      <c r="F7" s="86">
        <v>6</v>
      </c>
      <c r="G7" s="28">
        <v>7</v>
      </c>
      <c r="H7" s="86">
        <v>8</v>
      </c>
      <c r="I7" s="86">
        <v>9</v>
      </c>
      <c r="J7" s="28">
        <v>10</v>
      </c>
      <c r="K7" s="86">
        <v>11</v>
      </c>
      <c r="L7" s="86">
        <v>12</v>
      </c>
      <c r="M7" s="28">
        <v>13</v>
      </c>
      <c r="N7" s="86">
        <v>14</v>
      </c>
      <c r="O7" s="86">
        <v>15</v>
      </c>
      <c r="P7" s="28">
        <v>16</v>
      </c>
      <c r="Q7" s="86">
        <v>17</v>
      </c>
    </row>
    <row r="8" ht="18.75" customHeight="1" spans="1:17">
      <c r="A8" s="72" t="s">
        <v>71</v>
      </c>
      <c r="B8" s="73"/>
      <c r="C8" s="73"/>
      <c r="D8" s="73"/>
      <c r="E8" s="87"/>
      <c r="F8" s="23">
        <v>104000</v>
      </c>
      <c r="G8" s="23">
        <v>104000</v>
      </c>
      <c r="H8" s="23">
        <v>104000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04" t="s">
        <v>407</v>
      </c>
      <c r="B9" s="73" t="s">
        <v>822</v>
      </c>
      <c r="C9" s="73" t="s">
        <v>823</v>
      </c>
      <c r="D9" s="73" t="s">
        <v>824</v>
      </c>
      <c r="E9" s="87">
        <v>1</v>
      </c>
      <c r="F9" s="23">
        <v>30000</v>
      </c>
      <c r="G9" s="23">
        <v>30000</v>
      </c>
      <c r="H9" s="23">
        <v>30000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04" t="s">
        <v>407</v>
      </c>
      <c r="B10" s="73" t="s">
        <v>825</v>
      </c>
      <c r="C10" s="73" t="s">
        <v>826</v>
      </c>
      <c r="D10" s="73" t="s">
        <v>827</v>
      </c>
      <c r="E10" s="87">
        <v>1</v>
      </c>
      <c r="F10" s="23">
        <v>44000</v>
      </c>
      <c r="G10" s="23">
        <v>44000</v>
      </c>
      <c r="H10" s="23">
        <v>44000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04" t="s">
        <v>407</v>
      </c>
      <c r="B11" s="73" t="s">
        <v>828</v>
      </c>
      <c r="C11" s="73" t="s">
        <v>829</v>
      </c>
      <c r="D11" s="73" t="s">
        <v>827</v>
      </c>
      <c r="E11" s="87">
        <v>2</v>
      </c>
      <c r="F11" s="23">
        <v>6000</v>
      </c>
      <c r="G11" s="23">
        <v>6000</v>
      </c>
      <c r="H11" s="23">
        <v>6000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04" t="s">
        <v>388</v>
      </c>
      <c r="B12" s="73" t="s">
        <v>380</v>
      </c>
      <c r="C12" s="73" t="s">
        <v>830</v>
      </c>
      <c r="D12" s="73" t="s">
        <v>831</v>
      </c>
      <c r="E12" s="87">
        <v>1</v>
      </c>
      <c r="F12" s="23">
        <v>12000</v>
      </c>
      <c r="G12" s="23">
        <v>12000</v>
      </c>
      <c r="H12" s="23">
        <v>12000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04" t="s">
        <v>388</v>
      </c>
      <c r="B13" s="73" t="s">
        <v>380</v>
      </c>
      <c r="C13" s="73" t="s">
        <v>832</v>
      </c>
      <c r="D13" s="73" t="s">
        <v>833</v>
      </c>
      <c r="E13" s="87">
        <v>2</v>
      </c>
      <c r="F13" s="23">
        <v>12000</v>
      </c>
      <c r="G13" s="23">
        <v>12000</v>
      </c>
      <c r="H13" s="23">
        <v>12000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75" t="s">
        <v>56</v>
      </c>
      <c r="B14" s="25"/>
      <c r="C14" s="25"/>
      <c r="D14" s="25"/>
      <c r="E14" s="25"/>
      <c r="F14" s="23">
        <v>104000</v>
      </c>
      <c r="G14" s="23">
        <v>104000</v>
      </c>
      <c r="H14" s="23">
        <v>104000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472222222222222" right="0.314583333333333" top="0.75" bottom="0.75" header="0" footer="0"/>
  <pageSetup paperSize="9" scale="5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N10"/>
  <sheetViews>
    <sheetView showZeros="0" workbookViewId="0">
      <selection activeCell="L24" sqref="L24"/>
    </sheetView>
  </sheetViews>
  <sheetFormatPr defaultColWidth="9.14285714285714" defaultRowHeight="14.25" customHeight="1"/>
  <cols>
    <col min="1" max="1" width="31.4190476190476" customWidth="1"/>
    <col min="2" max="14" width="14.7142857142857" customWidth="1"/>
  </cols>
  <sheetData>
    <row r="1" ht="13.5" customHeight="1" spans="1:14">
      <c r="A1" s="56"/>
      <c r="B1" s="56"/>
      <c r="C1" s="59"/>
      <c r="D1" s="56"/>
      <c r="E1" s="56"/>
      <c r="F1" s="56"/>
      <c r="G1" s="56"/>
      <c r="H1" s="60"/>
      <c r="I1" s="56"/>
      <c r="J1" s="56"/>
      <c r="K1" s="56"/>
      <c r="L1" s="31"/>
      <c r="M1" s="77"/>
      <c r="N1" s="78" t="s">
        <v>834</v>
      </c>
    </row>
    <row r="2" ht="34.5" customHeight="1" spans="1:14">
      <c r="A2" s="33" t="str">
        <f>"2025"&amp;"年部门政府购买服务预算表"</f>
        <v>2025年部门政府购买服务预算表</v>
      </c>
      <c r="B2" s="61"/>
      <c r="C2" s="47"/>
      <c r="D2" s="61"/>
      <c r="E2" s="61"/>
      <c r="F2" s="61"/>
      <c r="G2" s="61"/>
      <c r="H2" s="62"/>
      <c r="I2" s="61"/>
      <c r="J2" s="61"/>
      <c r="K2" s="61"/>
      <c r="L2" s="47"/>
      <c r="M2" s="62"/>
      <c r="N2" s="61"/>
    </row>
    <row r="3" ht="18.75" customHeight="1" spans="1:14">
      <c r="A3" s="53" t="str">
        <f>"单位名称："&amp;"临沧市临翔区蚂蚁堆乡人民政府"</f>
        <v>单位名称：临沧市临翔区蚂蚁堆乡人民政府</v>
      </c>
      <c r="B3" s="54"/>
      <c r="C3" s="63"/>
      <c r="D3" s="54"/>
      <c r="E3" s="54"/>
      <c r="F3" s="54"/>
      <c r="G3" s="54"/>
      <c r="H3" s="60"/>
      <c r="I3" s="56"/>
      <c r="J3" s="56"/>
      <c r="K3" s="56"/>
      <c r="L3" s="79"/>
      <c r="M3" s="80"/>
      <c r="N3" s="78" t="s">
        <v>313</v>
      </c>
    </row>
    <row r="4" ht="18.75" customHeight="1" spans="1:14">
      <c r="A4" s="10" t="s">
        <v>813</v>
      </c>
      <c r="B4" s="64" t="s">
        <v>835</v>
      </c>
      <c r="C4" s="65" t="s">
        <v>836</v>
      </c>
      <c r="D4" s="38" t="s">
        <v>333</v>
      </c>
      <c r="E4" s="38"/>
      <c r="F4" s="38"/>
      <c r="G4" s="38"/>
      <c r="H4" s="66"/>
      <c r="I4" s="38"/>
      <c r="J4" s="38"/>
      <c r="K4" s="38"/>
      <c r="L4" s="81"/>
      <c r="M4" s="66"/>
      <c r="N4" s="39"/>
    </row>
    <row r="5" ht="18.75" customHeight="1" spans="1:14">
      <c r="A5" s="15"/>
      <c r="B5" s="67"/>
      <c r="C5" s="68"/>
      <c r="D5" s="67" t="s">
        <v>56</v>
      </c>
      <c r="E5" s="67" t="s">
        <v>59</v>
      </c>
      <c r="F5" s="67" t="s">
        <v>837</v>
      </c>
      <c r="G5" s="67" t="s">
        <v>820</v>
      </c>
      <c r="H5" s="68" t="s">
        <v>821</v>
      </c>
      <c r="I5" s="82" t="s">
        <v>78</v>
      </c>
      <c r="J5" s="82"/>
      <c r="K5" s="82"/>
      <c r="L5" s="83"/>
      <c r="M5" s="84"/>
      <c r="N5" s="69"/>
    </row>
    <row r="6" ht="27" customHeight="1" spans="1:14">
      <c r="A6" s="17"/>
      <c r="B6" s="69"/>
      <c r="C6" s="70"/>
      <c r="D6" s="69"/>
      <c r="E6" s="69"/>
      <c r="F6" s="69"/>
      <c r="G6" s="69"/>
      <c r="H6" s="70"/>
      <c r="I6" s="69" t="s">
        <v>58</v>
      </c>
      <c r="J6" s="69" t="s">
        <v>65</v>
      </c>
      <c r="K6" s="69" t="s">
        <v>341</v>
      </c>
      <c r="L6" s="85" t="s">
        <v>67</v>
      </c>
      <c r="M6" s="70" t="s">
        <v>68</v>
      </c>
      <c r="N6" s="69" t="s">
        <v>69</v>
      </c>
    </row>
    <row r="7" ht="18.75" customHeight="1" spans="1:14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</row>
    <row r="8" ht="18.75" customHeight="1" spans="1:14">
      <c r="A8" s="72"/>
      <c r="B8" s="73"/>
      <c r="C8" s="7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2"/>
      <c r="B9" s="73"/>
      <c r="C9" s="7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75" t="s">
        <v>56</v>
      </c>
      <c r="B10" s="25"/>
      <c r="C10" s="7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5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H8"/>
  <sheetViews>
    <sheetView showZeros="0" workbookViewId="0">
      <selection activeCell="H24" sqref="H24"/>
    </sheetView>
  </sheetViews>
  <sheetFormatPr defaultColWidth="9.14285714285714" defaultRowHeight="14.25" customHeight="1" outlineLevelRow="7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1"/>
      <c r="H1" s="31" t="s">
        <v>838</v>
      </c>
    </row>
    <row r="2" ht="27.75" customHeight="1" spans="1:8">
      <c r="A2" s="52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3" t="str">
        <f>"单位名称："&amp;"临沧市临翔区蚂蚁堆乡人民政府"</f>
        <v>单位名称：临沧市临翔区蚂蚁堆乡人民政府</v>
      </c>
      <c r="B3" s="54"/>
      <c r="C3" s="54"/>
      <c r="D3" s="55"/>
      <c r="E3" s="56"/>
      <c r="F3" s="56"/>
      <c r="G3" s="56"/>
      <c r="H3" s="31" t="s">
        <v>313</v>
      </c>
    </row>
    <row r="4" ht="18.75" customHeight="1" spans="1:8">
      <c r="A4" s="26" t="s">
        <v>839</v>
      </c>
      <c r="B4" s="11" t="s">
        <v>333</v>
      </c>
      <c r="C4" s="12"/>
      <c r="D4" s="12"/>
      <c r="E4" s="11" t="s">
        <v>840</v>
      </c>
      <c r="F4" s="12"/>
      <c r="G4" s="12"/>
      <c r="H4" s="13"/>
    </row>
    <row r="5" ht="18.75" customHeight="1" spans="1:8">
      <c r="A5" s="28"/>
      <c r="B5" s="27" t="s">
        <v>56</v>
      </c>
      <c r="C5" s="10" t="s">
        <v>59</v>
      </c>
      <c r="D5" s="57" t="s">
        <v>837</v>
      </c>
      <c r="E5" s="58" t="s">
        <v>841</v>
      </c>
      <c r="F5" s="58" t="s">
        <v>841</v>
      </c>
      <c r="G5" s="58" t="s">
        <v>841</v>
      </c>
      <c r="H5" s="49" t="s">
        <v>841</v>
      </c>
    </row>
    <row r="6" ht="18.75" customHeight="1" spans="1:8">
      <c r="A6" s="58">
        <v>1</v>
      </c>
      <c r="B6" s="58">
        <v>2</v>
      </c>
      <c r="C6" s="58">
        <v>3</v>
      </c>
      <c r="D6" s="11">
        <v>4</v>
      </c>
      <c r="E6" s="58">
        <v>5</v>
      </c>
      <c r="F6" s="58">
        <v>6</v>
      </c>
      <c r="G6" s="58">
        <v>7</v>
      </c>
      <c r="H6" s="58">
        <v>8</v>
      </c>
    </row>
    <row r="7" ht="18.75" customHeight="1" spans="1:8">
      <c r="A7" s="29"/>
      <c r="B7" s="23"/>
      <c r="C7" s="23"/>
      <c r="D7" s="23"/>
      <c r="E7" s="23"/>
      <c r="F7" s="23"/>
      <c r="G7" s="23"/>
      <c r="H7" s="23"/>
    </row>
    <row r="8" ht="18.75" customHeight="1" spans="1:8">
      <c r="A8" s="29"/>
      <c r="B8" s="23"/>
      <c r="C8" s="23"/>
      <c r="D8" s="23"/>
      <c r="E8" s="23"/>
      <c r="F8" s="23"/>
      <c r="G8" s="23"/>
      <c r="H8" s="23"/>
    </row>
  </sheetData>
  <mergeCells count="5">
    <mergeCell ref="A2:H2"/>
    <mergeCell ref="A3:G3"/>
    <mergeCell ref="B4:D4"/>
    <mergeCell ref="E4:H4"/>
    <mergeCell ref="A4:A5"/>
  </mergeCells>
  <printOptions horizontalCentered="1"/>
  <pageMargins left="1" right="1" top="0.75" bottom="0.75" header="0" footer="0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J7"/>
  <sheetViews>
    <sheetView showZeros="0" workbookViewId="0">
      <selection activeCell="I25" sqref="I25"/>
    </sheetView>
  </sheetViews>
  <sheetFormatPr defaultColWidth="9.14285714285714" defaultRowHeight="12" customHeight="1" outlineLevelRow="6"/>
  <cols>
    <col min="1" max="1" width="34.2857142857143" customWidth="1"/>
    <col min="2" max="10" width="18.7142857142857" customWidth="1"/>
  </cols>
  <sheetData>
    <row r="1" ht="19.5" customHeight="1" spans="10:10">
      <c r="J1" s="31" t="s">
        <v>842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7"/>
      <c r="G2" s="5"/>
      <c r="H2" s="47"/>
      <c r="I2" s="47"/>
      <c r="J2" s="5"/>
    </row>
    <row r="3" ht="18.75" customHeight="1" spans="1:8">
      <c r="A3" s="6" t="str">
        <f>"单位名称："&amp;"临沧市临翔区蚂蚁堆乡人民政府"</f>
        <v>单位名称：临沧市临翔区蚂蚁堆乡人民政府</v>
      </c>
      <c r="B3" s="35"/>
      <c r="C3" s="35"/>
      <c r="D3" s="35"/>
      <c r="E3" s="35"/>
      <c r="F3" s="48"/>
      <c r="G3" s="35"/>
      <c r="H3" s="48"/>
    </row>
    <row r="4" ht="18.75" customHeight="1" spans="1:10">
      <c r="A4" s="40" t="s">
        <v>569</v>
      </c>
      <c r="B4" s="40" t="s">
        <v>570</v>
      </c>
      <c r="C4" s="40" t="s">
        <v>571</v>
      </c>
      <c r="D4" s="40" t="s">
        <v>572</v>
      </c>
      <c r="E4" s="40" t="s">
        <v>573</v>
      </c>
      <c r="F4" s="49" t="s">
        <v>574</v>
      </c>
      <c r="G4" s="40" t="s">
        <v>575</v>
      </c>
      <c r="H4" s="49" t="s">
        <v>576</v>
      </c>
      <c r="I4" s="49" t="s">
        <v>577</v>
      </c>
      <c r="J4" s="40" t="s">
        <v>578</v>
      </c>
    </row>
    <row r="5" ht="18.75" customHeight="1" spans="1:10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9">
        <v>6</v>
      </c>
      <c r="G5" s="40">
        <v>7</v>
      </c>
      <c r="H5" s="49">
        <v>8</v>
      </c>
      <c r="I5" s="49">
        <v>9</v>
      </c>
      <c r="J5" s="40">
        <v>10</v>
      </c>
    </row>
    <row r="6" ht="18.75" customHeight="1" spans="1:10">
      <c r="A6" s="20"/>
      <c r="B6" s="43"/>
      <c r="C6" s="43"/>
      <c r="D6" s="43"/>
      <c r="E6" s="45"/>
      <c r="F6" s="50"/>
      <c r="G6" s="45"/>
      <c r="H6" s="50"/>
      <c r="I6" s="50"/>
      <c r="J6" s="45"/>
    </row>
    <row r="7" ht="18.75" customHeight="1" spans="1:10">
      <c r="A7" s="20"/>
      <c r="B7" s="20"/>
      <c r="C7" s="20"/>
      <c r="D7" s="20"/>
      <c r="E7" s="20"/>
      <c r="F7" s="22"/>
      <c r="G7" s="20"/>
      <c r="H7" s="20"/>
      <c r="I7" s="20"/>
      <c r="J7" s="20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</sheetPr>
  <dimension ref="A1:H8"/>
  <sheetViews>
    <sheetView showZeros="0" workbookViewId="0">
      <selection activeCell="G26" sqref="G26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2" t="s">
        <v>843</v>
      </c>
    </row>
    <row r="2" ht="34.5" customHeight="1" spans="1:8">
      <c r="A2" s="33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4" t="str">
        <f>"单位名称："&amp;"临沧市临翔区蚂蚁堆乡人民政府"</f>
        <v>单位名称：临沧市临翔区蚂蚁堆乡人民政府</v>
      </c>
      <c r="B3" s="7"/>
      <c r="C3" s="35"/>
      <c r="H3" s="36" t="s">
        <v>313</v>
      </c>
    </row>
    <row r="4" ht="18.75" customHeight="1" spans="1:8">
      <c r="A4" s="10" t="s">
        <v>326</v>
      </c>
      <c r="B4" s="10" t="s">
        <v>844</v>
      </c>
      <c r="C4" s="10" t="s">
        <v>845</v>
      </c>
      <c r="D4" s="10" t="s">
        <v>846</v>
      </c>
      <c r="E4" s="10" t="s">
        <v>847</v>
      </c>
      <c r="F4" s="37" t="s">
        <v>848</v>
      </c>
      <c r="G4" s="38"/>
      <c r="H4" s="39"/>
    </row>
    <row r="5" ht="18.75" customHeight="1" spans="1:8">
      <c r="A5" s="17"/>
      <c r="B5" s="17"/>
      <c r="C5" s="17"/>
      <c r="D5" s="17"/>
      <c r="E5" s="17"/>
      <c r="F5" s="40" t="s">
        <v>817</v>
      </c>
      <c r="G5" s="40" t="s">
        <v>849</v>
      </c>
      <c r="H5" s="40" t="s">
        <v>850</v>
      </c>
    </row>
    <row r="6" ht="18.75" customHeight="1" spans="1:8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2">
        <v>7</v>
      </c>
      <c r="H6" s="41">
        <v>8</v>
      </c>
    </row>
    <row r="7" ht="18.75" customHeight="1" spans="1:8">
      <c r="A7" s="43"/>
      <c r="B7" s="43"/>
      <c r="C7" s="43"/>
      <c r="D7" s="43"/>
      <c r="E7" s="43"/>
      <c r="F7" s="44"/>
      <c r="G7" s="23"/>
      <c r="H7" s="23"/>
    </row>
    <row r="8" ht="18.75" customHeight="1" spans="1:8">
      <c r="A8" s="45" t="s">
        <v>56</v>
      </c>
      <c r="B8" s="46"/>
      <c r="C8" s="46"/>
      <c r="D8" s="46"/>
      <c r="E8" s="46"/>
      <c r="F8" s="44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K10"/>
  <sheetViews>
    <sheetView showZeros="0" workbookViewId="0">
      <selection activeCell="G19" sqref="G19"/>
    </sheetView>
  </sheetViews>
  <sheetFormatPr defaultColWidth="9.14285714285714" defaultRowHeight="14.25" customHeight="1"/>
  <cols>
    <col min="1" max="1" width="13.4190476190476" customWidth="1"/>
    <col min="2" max="11" width="18.7142857142857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1" t="s">
        <v>851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"单位名称："&amp;"临沧市临翔区蚂蚁堆乡人民政府"</f>
        <v>单位名称：临沧市临翔区蚂蚁堆乡人民政府</v>
      </c>
      <c r="B3" s="7"/>
      <c r="C3" s="7"/>
      <c r="D3" s="7"/>
      <c r="E3" s="7"/>
      <c r="F3" s="7"/>
      <c r="G3" s="7"/>
      <c r="H3" s="8"/>
      <c r="I3" s="8"/>
      <c r="J3" s="8"/>
      <c r="K3" s="3" t="s">
        <v>313</v>
      </c>
    </row>
    <row r="4" ht="18.75" customHeight="1" spans="1:11">
      <c r="A4" s="9" t="s">
        <v>453</v>
      </c>
      <c r="B4" s="9" t="s">
        <v>328</v>
      </c>
      <c r="C4" s="9" t="s">
        <v>454</v>
      </c>
      <c r="D4" s="10" t="s">
        <v>329</v>
      </c>
      <c r="E4" s="10" t="s">
        <v>330</v>
      </c>
      <c r="F4" s="10" t="s">
        <v>455</v>
      </c>
      <c r="G4" s="10" t="s">
        <v>456</v>
      </c>
      <c r="H4" s="26" t="s">
        <v>56</v>
      </c>
      <c r="I4" s="11" t="s">
        <v>852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56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74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showZeros="0" workbookViewId="0">
      <selection activeCell="C14" sqref="C1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853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"单位名称："&amp;"临沧市临翔区蚂蚁堆乡人民政府"</f>
        <v>单位名称：临沧市临翔区蚂蚁堆乡人民政府</v>
      </c>
      <c r="B3" s="7"/>
      <c r="C3" s="7"/>
      <c r="D3" s="7"/>
      <c r="E3" s="8"/>
      <c r="F3" s="8"/>
      <c r="G3" s="3" t="s">
        <v>313</v>
      </c>
    </row>
    <row r="4" ht="18.75" customHeight="1" spans="1:7">
      <c r="A4" s="9" t="s">
        <v>454</v>
      </c>
      <c r="B4" s="9" t="s">
        <v>453</v>
      </c>
      <c r="C4" s="9" t="s">
        <v>328</v>
      </c>
      <c r="D4" s="10" t="s">
        <v>854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24" customHeight="1" spans="1:7">
      <c r="A8" s="20" t="s">
        <v>71</v>
      </c>
      <c r="B8" s="21"/>
      <c r="C8" s="21"/>
      <c r="D8" s="22"/>
      <c r="E8" s="23">
        <v>910390</v>
      </c>
      <c r="F8" s="23">
        <v>3089900</v>
      </c>
      <c r="G8" s="23">
        <v>3089900</v>
      </c>
    </row>
    <row r="9" ht="24" customHeight="1" spans="1:7">
      <c r="A9" s="20"/>
      <c r="B9" s="20" t="s">
        <v>855</v>
      </c>
      <c r="C9" s="20" t="s">
        <v>525</v>
      </c>
      <c r="D9" s="22" t="s">
        <v>856</v>
      </c>
      <c r="E9" s="23">
        <v>30000</v>
      </c>
      <c r="F9" s="23"/>
      <c r="G9" s="23"/>
    </row>
    <row r="10" ht="24" customHeight="1" spans="1:7">
      <c r="A10" s="24"/>
      <c r="B10" s="20" t="s">
        <v>855</v>
      </c>
      <c r="C10" s="20" t="s">
        <v>539</v>
      </c>
      <c r="D10" s="22" t="s">
        <v>856</v>
      </c>
      <c r="E10" s="23">
        <v>80000</v>
      </c>
      <c r="F10" s="23">
        <v>80000</v>
      </c>
      <c r="G10" s="23">
        <v>80000</v>
      </c>
    </row>
    <row r="11" ht="24" customHeight="1" spans="1:7">
      <c r="A11" s="24"/>
      <c r="B11" s="20" t="s">
        <v>855</v>
      </c>
      <c r="C11" s="20" t="s">
        <v>459</v>
      </c>
      <c r="D11" s="22" t="s">
        <v>856</v>
      </c>
      <c r="E11" s="23">
        <v>7600</v>
      </c>
      <c r="F11" s="23">
        <v>9900</v>
      </c>
      <c r="G11" s="23">
        <v>9900</v>
      </c>
    </row>
    <row r="12" ht="24" customHeight="1" spans="1:7">
      <c r="A12" s="24"/>
      <c r="B12" s="20" t="s">
        <v>855</v>
      </c>
      <c r="C12" s="20" t="s">
        <v>537</v>
      </c>
      <c r="D12" s="22" t="s">
        <v>856</v>
      </c>
      <c r="E12" s="23">
        <v>72000</v>
      </c>
      <c r="F12" s="23"/>
      <c r="G12" s="23"/>
    </row>
    <row r="13" ht="24" customHeight="1" spans="1:7">
      <c r="A13" s="24"/>
      <c r="B13" s="20" t="s">
        <v>857</v>
      </c>
      <c r="C13" s="20" t="s">
        <v>502</v>
      </c>
      <c r="D13" s="22" t="s">
        <v>856</v>
      </c>
      <c r="E13" s="23">
        <v>188760</v>
      </c>
      <c r="F13" s="23"/>
      <c r="G13" s="23"/>
    </row>
    <row r="14" ht="24" customHeight="1" spans="1:7">
      <c r="A14" s="24"/>
      <c r="B14" s="20" t="s">
        <v>858</v>
      </c>
      <c r="C14" s="20" t="s">
        <v>529</v>
      </c>
      <c r="D14" s="22" t="s">
        <v>856</v>
      </c>
      <c r="E14" s="23">
        <v>50000</v>
      </c>
      <c r="F14" s="23"/>
      <c r="G14" s="23"/>
    </row>
    <row r="15" ht="24" customHeight="1" spans="1:7">
      <c r="A15" s="24"/>
      <c r="B15" s="20" t="s">
        <v>858</v>
      </c>
      <c r="C15" s="20" t="s">
        <v>533</v>
      </c>
      <c r="D15" s="22" t="s">
        <v>856</v>
      </c>
      <c r="E15" s="23">
        <v>200000</v>
      </c>
      <c r="F15" s="23"/>
      <c r="G15" s="23"/>
    </row>
    <row r="16" ht="24" customHeight="1" spans="1:7">
      <c r="A16" s="24"/>
      <c r="B16" s="20" t="s">
        <v>858</v>
      </c>
      <c r="C16" s="20" t="s">
        <v>467</v>
      </c>
      <c r="D16" s="22" t="s">
        <v>856</v>
      </c>
      <c r="E16" s="23">
        <v>10000</v>
      </c>
      <c r="F16" s="23"/>
      <c r="G16" s="23"/>
    </row>
    <row r="17" ht="24" customHeight="1" spans="1:7">
      <c r="A17" s="24"/>
      <c r="B17" s="20" t="s">
        <v>858</v>
      </c>
      <c r="C17" s="20" t="s">
        <v>493</v>
      </c>
      <c r="D17" s="22" t="s">
        <v>856</v>
      </c>
      <c r="E17" s="23">
        <v>5000</v>
      </c>
      <c r="F17" s="23"/>
      <c r="G17" s="23"/>
    </row>
    <row r="18" ht="24" customHeight="1" spans="1:7">
      <c r="A18" s="24"/>
      <c r="B18" s="20" t="s">
        <v>858</v>
      </c>
      <c r="C18" s="20" t="s">
        <v>531</v>
      </c>
      <c r="D18" s="22" t="s">
        <v>856</v>
      </c>
      <c r="E18" s="23">
        <v>47030</v>
      </c>
      <c r="F18" s="23"/>
      <c r="G18" s="23"/>
    </row>
    <row r="19" ht="24" customHeight="1" spans="1:7">
      <c r="A19" s="24"/>
      <c r="B19" s="20" t="s">
        <v>858</v>
      </c>
      <c r="C19" s="20" t="s">
        <v>483</v>
      </c>
      <c r="D19" s="22" t="s">
        <v>856</v>
      </c>
      <c r="E19" s="23">
        <v>150000</v>
      </c>
      <c r="F19" s="23"/>
      <c r="G19" s="23"/>
    </row>
    <row r="20" ht="24" customHeight="1" spans="1:7">
      <c r="A20" s="24"/>
      <c r="B20" s="20" t="s">
        <v>858</v>
      </c>
      <c r="C20" s="20" t="s">
        <v>564</v>
      </c>
      <c r="D20" s="22" t="s">
        <v>856</v>
      </c>
      <c r="E20" s="23"/>
      <c r="F20" s="23">
        <v>3000000</v>
      </c>
      <c r="G20" s="23">
        <v>3000000</v>
      </c>
    </row>
    <row r="21" ht="24" customHeight="1" spans="1:7">
      <c r="A21" s="24"/>
      <c r="B21" s="20" t="s">
        <v>858</v>
      </c>
      <c r="C21" s="20" t="s">
        <v>541</v>
      </c>
      <c r="D21" s="22" t="s">
        <v>856</v>
      </c>
      <c r="E21" s="23">
        <v>70000</v>
      </c>
      <c r="F21" s="23"/>
      <c r="G21" s="23"/>
    </row>
    <row r="22" ht="24" customHeight="1" spans="1:7">
      <c r="A22" s="22" t="s">
        <v>56</v>
      </c>
      <c r="B22" s="25"/>
      <c r="C22" s="25"/>
      <c r="D22" s="25"/>
      <c r="E22" s="23">
        <v>910390</v>
      </c>
      <c r="F22" s="23">
        <v>3089900</v>
      </c>
      <c r="G22" s="23">
        <v>3089900</v>
      </c>
    </row>
  </sheetData>
  <mergeCells count="11">
    <mergeCell ref="A2:G2"/>
    <mergeCell ref="A3:D3"/>
    <mergeCell ref="E4:G4"/>
    <mergeCell ref="A22:D2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S9"/>
  <sheetViews>
    <sheetView showZeros="0" workbookViewId="0">
      <selection activeCell="J23" sqref="J23"/>
    </sheetView>
  </sheetViews>
  <sheetFormatPr defaultColWidth="9.14285714285714" defaultRowHeight="14.25" customHeight="1"/>
  <cols>
    <col min="1" max="1" width="11.7142857142857" customWidth="1"/>
    <col min="2" max="2" width="26" customWidth="1"/>
    <col min="3" max="4" width="13" customWidth="1"/>
    <col min="5" max="5" width="13.5714285714286" customWidth="1"/>
    <col min="6" max="6" width="10.7142857142857" customWidth="1"/>
    <col min="7" max="7" width="10.4285714285714" customWidth="1"/>
    <col min="8" max="8" width="11.8571428571429" customWidth="1"/>
    <col min="9" max="9" width="11.7142857142857" customWidth="1"/>
    <col min="10" max="10" width="9.28571428571429" customWidth="1"/>
    <col min="11" max="11" width="12.2857142857143" customWidth="1"/>
    <col min="12" max="12" width="9.71428571428571" customWidth="1"/>
    <col min="13" max="13" width="11.1428571428571" customWidth="1"/>
    <col min="14" max="15" width="12.1428571428571" customWidth="1"/>
    <col min="16" max="16" width="13.5714285714286" customWidth="1"/>
    <col min="17" max="17" width="16.7142857142857" customWidth="1"/>
    <col min="18" max="18" width="10.4285714285714" customWidth="1"/>
    <col min="19" max="19" width="15.1428571428571" customWidth="1"/>
  </cols>
  <sheetData>
    <row r="1" ht="19.5" customHeight="1" spans="10:19">
      <c r="J1" s="157"/>
      <c r="O1" s="59"/>
      <c r="P1" s="59"/>
      <c r="Q1" s="59"/>
      <c r="R1" s="59"/>
      <c r="S1" s="31" t="s">
        <v>53</v>
      </c>
    </row>
    <row r="2" ht="57.75" customHeight="1" spans="1:19">
      <c r="A2" s="121" t="str">
        <f>"2025"&amp;"年部门收入预算表"</f>
        <v>2025年部门收入预算表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83"/>
      <c r="P2" s="183"/>
      <c r="Q2" s="183"/>
      <c r="R2" s="183"/>
      <c r="S2" s="183"/>
    </row>
    <row r="3" ht="18.75" customHeight="1" spans="1:19">
      <c r="A3" s="34" t="str">
        <f>"单位名称："&amp;"临沧市临翔区蚂蚁堆乡人民政府"</f>
        <v>单位名称：临沧市临翔区蚂蚁堆乡人民政府</v>
      </c>
      <c r="B3" s="168"/>
      <c r="C3" s="168"/>
      <c r="D3" s="168"/>
      <c r="E3" s="168"/>
      <c r="F3" s="168"/>
      <c r="G3" s="168"/>
      <c r="H3" s="168"/>
      <c r="I3" s="168"/>
      <c r="J3" s="184"/>
      <c r="K3" s="168"/>
      <c r="L3" s="168"/>
      <c r="M3" s="168"/>
      <c r="N3" s="168"/>
      <c r="O3" s="184"/>
      <c r="P3" s="184"/>
      <c r="Q3" s="184"/>
      <c r="R3" s="184"/>
      <c r="S3" s="31" t="s">
        <v>1</v>
      </c>
    </row>
    <row r="4" ht="18.75" customHeight="1" spans="1:19">
      <c r="A4" s="169" t="s">
        <v>54</v>
      </c>
      <c r="B4" s="170" t="s">
        <v>55</v>
      </c>
      <c r="C4" s="170" t="s">
        <v>56</v>
      </c>
      <c r="D4" s="171" t="s">
        <v>57</v>
      </c>
      <c r="E4" s="172"/>
      <c r="F4" s="172"/>
      <c r="G4" s="172"/>
      <c r="H4" s="172"/>
      <c r="I4" s="172"/>
      <c r="J4" s="185"/>
      <c r="K4" s="172"/>
      <c r="L4" s="172"/>
      <c r="M4" s="172"/>
      <c r="N4" s="186"/>
      <c r="O4" s="171" t="s">
        <v>46</v>
      </c>
      <c r="P4" s="171"/>
      <c r="Q4" s="171"/>
      <c r="R4" s="171"/>
      <c r="S4" s="189"/>
    </row>
    <row r="5" ht="18.75" customHeight="1" spans="1:19">
      <c r="A5" s="173"/>
      <c r="B5" s="174"/>
      <c r="C5" s="174"/>
      <c r="D5" s="175" t="s">
        <v>58</v>
      </c>
      <c r="E5" s="175" t="s">
        <v>59</v>
      </c>
      <c r="F5" s="175" t="s">
        <v>60</v>
      </c>
      <c r="G5" s="175" t="s">
        <v>61</v>
      </c>
      <c r="H5" s="175" t="s">
        <v>62</v>
      </c>
      <c r="I5" s="187" t="s">
        <v>63</v>
      </c>
      <c r="J5" s="187"/>
      <c r="K5" s="187"/>
      <c r="L5" s="187"/>
      <c r="M5" s="187"/>
      <c r="N5" s="177"/>
      <c r="O5" s="175" t="s">
        <v>58</v>
      </c>
      <c r="P5" s="175" t="s">
        <v>59</v>
      </c>
      <c r="Q5" s="175" t="s">
        <v>60</v>
      </c>
      <c r="R5" s="175" t="s">
        <v>61</v>
      </c>
      <c r="S5" s="175" t="s">
        <v>64</v>
      </c>
    </row>
    <row r="6" ht="18.75" customHeight="1" spans="1:19">
      <c r="A6" s="176"/>
      <c r="B6" s="177"/>
      <c r="C6" s="177"/>
      <c r="D6" s="178"/>
      <c r="E6" s="177"/>
      <c r="F6" s="177"/>
      <c r="G6" s="177"/>
      <c r="H6" s="177"/>
      <c r="I6" s="177" t="s">
        <v>58</v>
      </c>
      <c r="J6" s="177" t="s">
        <v>65</v>
      </c>
      <c r="K6" s="177" t="s">
        <v>66</v>
      </c>
      <c r="L6" s="177" t="s">
        <v>67</v>
      </c>
      <c r="M6" s="177" t="s">
        <v>68</v>
      </c>
      <c r="N6" s="177" t="s">
        <v>69</v>
      </c>
      <c r="O6" s="188"/>
      <c r="P6" s="188"/>
      <c r="Q6" s="188"/>
      <c r="R6" s="188"/>
      <c r="S6" s="177"/>
    </row>
    <row r="7" ht="18.75" customHeight="1" spans="1:19">
      <c r="A7" s="145">
        <v>1</v>
      </c>
      <c r="B7" s="145">
        <v>2</v>
      </c>
      <c r="C7" s="145">
        <v>3</v>
      </c>
      <c r="D7" s="145">
        <v>4</v>
      </c>
      <c r="E7" s="145">
        <v>5</v>
      </c>
      <c r="F7" s="145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N7" s="145">
        <v>14</v>
      </c>
      <c r="O7" s="145">
        <v>15</v>
      </c>
      <c r="P7" s="145">
        <v>16</v>
      </c>
      <c r="Q7" s="145">
        <v>17</v>
      </c>
      <c r="R7" s="145">
        <v>18</v>
      </c>
      <c r="S7" s="145">
        <v>19</v>
      </c>
    </row>
    <row r="8" ht="18.75" customHeight="1" spans="1:19">
      <c r="A8" s="179" t="s">
        <v>70</v>
      </c>
      <c r="B8" s="180" t="s">
        <v>71</v>
      </c>
      <c r="C8" s="23">
        <v>21274193.76</v>
      </c>
      <c r="D8" s="23">
        <v>19903442.71</v>
      </c>
      <c r="E8" s="23">
        <v>16902262.71</v>
      </c>
      <c r="F8" s="23"/>
      <c r="G8" s="23">
        <v>1180</v>
      </c>
      <c r="H8" s="23"/>
      <c r="I8" s="23">
        <v>3000000</v>
      </c>
      <c r="J8" s="23"/>
      <c r="K8" s="23"/>
      <c r="L8" s="23"/>
      <c r="M8" s="23"/>
      <c r="N8" s="23">
        <v>3000000</v>
      </c>
      <c r="O8" s="23">
        <v>1370751.05</v>
      </c>
      <c r="P8" s="23">
        <v>410751.05</v>
      </c>
      <c r="Q8" s="23">
        <v>960000</v>
      </c>
      <c r="R8" s="23"/>
      <c r="S8" s="23"/>
    </row>
    <row r="9" ht="18.75" customHeight="1" spans="1:19">
      <c r="A9" s="181" t="s">
        <v>56</v>
      </c>
      <c r="B9" s="182"/>
      <c r="C9" s="23">
        <v>21274193.76</v>
      </c>
      <c r="D9" s="23">
        <v>19903442.71</v>
      </c>
      <c r="E9" s="23">
        <v>16902262.71</v>
      </c>
      <c r="F9" s="23"/>
      <c r="G9" s="23">
        <v>1180</v>
      </c>
      <c r="H9" s="23"/>
      <c r="I9" s="23">
        <v>3000000</v>
      </c>
      <c r="J9" s="23"/>
      <c r="K9" s="23"/>
      <c r="L9" s="23"/>
      <c r="M9" s="23"/>
      <c r="N9" s="23">
        <v>3000000</v>
      </c>
      <c r="O9" s="23">
        <v>1370751.05</v>
      </c>
      <c r="P9" s="23">
        <v>410751.05</v>
      </c>
      <c r="Q9" s="23">
        <v>960000</v>
      </c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O103"/>
  <sheetViews>
    <sheetView showZeros="0" workbookViewId="0">
      <selection activeCell="D4" sqref="$A4:$XFD6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15" width="10.7142857142857" customWidth="1"/>
  </cols>
  <sheetData>
    <row r="1" ht="19.5" customHeight="1" spans="4:15">
      <c r="D1" s="157"/>
      <c r="H1" s="157"/>
      <c r="J1" s="157"/>
      <c r="O1" s="32" t="s">
        <v>72</v>
      </c>
    </row>
    <row r="2" ht="42" customHeight="1" spans="1:15">
      <c r="A2" s="4" t="str">
        <f>"2025"&amp;"年部门支出预算表"</f>
        <v>2025年部门支出预算表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ht="18.75" customHeight="1" spans="1:15">
      <c r="A3" s="159" t="str">
        <f>"单位名称："&amp;"临沧市临翔区蚂蚁堆乡人民政府"</f>
        <v>单位名称：临沧市临翔区蚂蚁堆乡人民政府</v>
      </c>
      <c r="B3" s="160"/>
      <c r="C3" s="56"/>
      <c r="D3" s="2"/>
      <c r="E3" s="56"/>
      <c r="F3" s="56"/>
      <c r="G3" s="56"/>
      <c r="H3" s="2"/>
      <c r="I3" s="56"/>
      <c r="J3" s="2"/>
      <c r="K3" s="56"/>
      <c r="L3" s="56"/>
      <c r="M3" s="164"/>
      <c r="N3" s="164"/>
      <c r="O3" s="32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66" t="s">
        <v>75</v>
      </c>
      <c r="F4" s="128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58" t="s">
        <v>58</v>
      </c>
      <c r="E5" s="85" t="s">
        <v>75</v>
      </c>
      <c r="F5" s="85" t="s">
        <v>76</v>
      </c>
      <c r="G5" s="17"/>
      <c r="H5" s="17"/>
      <c r="I5" s="17"/>
      <c r="J5" s="58" t="s">
        <v>58</v>
      </c>
      <c r="K5" s="40" t="s">
        <v>79</v>
      </c>
      <c r="L5" s="40" t="s">
        <v>80</v>
      </c>
      <c r="M5" s="40" t="s">
        <v>81</v>
      </c>
      <c r="N5" s="40" t="s">
        <v>82</v>
      </c>
      <c r="O5" s="40" t="s">
        <v>83</v>
      </c>
    </row>
    <row r="6" ht="18.75" customHeight="1" spans="1:15">
      <c r="A6" s="111">
        <v>1</v>
      </c>
      <c r="B6" s="111">
        <v>2</v>
      </c>
      <c r="C6" s="145">
        <v>3</v>
      </c>
      <c r="D6" s="145">
        <v>4</v>
      </c>
      <c r="E6" s="145">
        <v>5</v>
      </c>
      <c r="F6" s="145">
        <v>6</v>
      </c>
      <c r="G6" s="145">
        <v>7</v>
      </c>
      <c r="H6" s="145">
        <v>8</v>
      </c>
      <c r="I6" s="145">
        <v>9</v>
      </c>
      <c r="J6" s="145">
        <v>10</v>
      </c>
      <c r="K6" s="145">
        <v>11</v>
      </c>
      <c r="L6" s="145">
        <v>12</v>
      </c>
      <c r="M6" s="145">
        <v>13</v>
      </c>
      <c r="N6" s="145">
        <v>14</v>
      </c>
      <c r="O6" s="145">
        <v>15</v>
      </c>
    </row>
    <row r="7" ht="18.75" customHeight="1" spans="1:15">
      <c r="A7" s="125" t="s">
        <v>84</v>
      </c>
      <c r="B7" s="125" t="s">
        <v>85</v>
      </c>
      <c r="C7" s="23">
        <v>7818798.2</v>
      </c>
      <c r="D7" s="23">
        <v>4818798.2</v>
      </c>
      <c r="E7" s="23">
        <v>4380438.2</v>
      </c>
      <c r="F7" s="23">
        <v>438360</v>
      </c>
      <c r="G7" s="23"/>
      <c r="H7" s="23"/>
      <c r="I7" s="23"/>
      <c r="J7" s="23">
        <v>3000000</v>
      </c>
      <c r="K7" s="23"/>
      <c r="L7" s="23"/>
      <c r="M7" s="23"/>
      <c r="N7" s="23"/>
      <c r="O7" s="23">
        <v>3000000</v>
      </c>
    </row>
    <row r="8" ht="18.75" customHeight="1" spans="1:15">
      <c r="A8" s="200" t="s">
        <v>86</v>
      </c>
      <c r="B8" s="200" t="s">
        <v>87</v>
      </c>
      <c r="C8" s="23">
        <v>341694.02</v>
      </c>
      <c r="D8" s="23">
        <v>341694.02</v>
      </c>
      <c r="E8" s="23">
        <v>149694.02</v>
      </c>
      <c r="F8" s="23">
        <v>192000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01" t="s">
        <v>88</v>
      </c>
      <c r="B9" s="202" t="s">
        <v>89</v>
      </c>
      <c r="C9" s="23">
        <v>149694.02</v>
      </c>
      <c r="D9" s="23">
        <v>149694.02</v>
      </c>
      <c r="E9" s="23">
        <v>149694.02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01" t="s">
        <v>90</v>
      </c>
      <c r="B10" s="202" t="s">
        <v>91</v>
      </c>
      <c r="C10" s="23">
        <v>80000</v>
      </c>
      <c r="D10" s="23">
        <v>80000</v>
      </c>
      <c r="E10" s="23"/>
      <c r="F10" s="23">
        <v>80000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01" t="s">
        <v>92</v>
      </c>
      <c r="B11" s="202" t="s">
        <v>93</v>
      </c>
      <c r="C11" s="23">
        <v>30000</v>
      </c>
      <c r="D11" s="23">
        <v>30000</v>
      </c>
      <c r="E11" s="23"/>
      <c r="F11" s="23">
        <v>30000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01" t="s">
        <v>94</v>
      </c>
      <c r="B12" s="202" t="s">
        <v>95</v>
      </c>
      <c r="C12" s="23">
        <v>72000</v>
      </c>
      <c r="D12" s="23">
        <v>72000</v>
      </c>
      <c r="E12" s="23"/>
      <c r="F12" s="23">
        <v>72000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01" t="s">
        <v>96</v>
      </c>
      <c r="B13" s="202" t="s">
        <v>97</v>
      </c>
      <c r="C13" s="23">
        <v>10000</v>
      </c>
      <c r="D13" s="23">
        <v>10000</v>
      </c>
      <c r="E13" s="23"/>
      <c r="F13" s="23">
        <v>10000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00" t="s">
        <v>98</v>
      </c>
      <c r="B14" s="200" t="s">
        <v>99</v>
      </c>
      <c r="C14" s="23">
        <v>5751385.3</v>
      </c>
      <c r="D14" s="23">
        <v>2751385.3</v>
      </c>
      <c r="E14" s="23">
        <v>2751385.3</v>
      </c>
      <c r="F14" s="23"/>
      <c r="G14" s="23"/>
      <c r="H14" s="23"/>
      <c r="I14" s="23"/>
      <c r="J14" s="23">
        <v>3000000</v>
      </c>
      <c r="K14" s="23"/>
      <c r="L14" s="23"/>
      <c r="M14" s="23"/>
      <c r="N14" s="23"/>
      <c r="O14" s="23">
        <v>3000000</v>
      </c>
    </row>
    <row r="15" ht="18.75" customHeight="1" spans="1:15">
      <c r="A15" s="201" t="s">
        <v>100</v>
      </c>
      <c r="B15" s="202" t="s">
        <v>89</v>
      </c>
      <c r="C15" s="23">
        <v>2751385.3</v>
      </c>
      <c r="D15" s="23">
        <v>2751385.3</v>
      </c>
      <c r="E15" s="23">
        <v>2751385.3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01" t="s">
        <v>101</v>
      </c>
      <c r="B16" s="202" t="s">
        <v>102</v>
      </c>
      <c r="C16" s="23">
        <v>3000000</v>
      </c>
      <c r="D16" s="23"/>
      <c r="E16" s="23"/>
      <c r="F16" s="23"/>
      <c r="G16" s="23"/>
      <c r="H16" s="23"/>
      <c r="I16" s="23"/>
      <c r="J16" s="23">
        <v>3000000</v>
      </c>
      <c r="K16" s="23"/>
      <c r="L16" s="23"/>
      <c r="M16" s="23"/>
      <c r="N16" s="23"/>
      <c r="O16" s="23">
        <v>3000000</v>
      </c>
    </row>
    <row r="17" ht="18.75" customHeight="1" spans="1:15">
      <c r="A17" s="200" t="s">
        <v>103</v>
      </c>
      <c r="B17" s="200" t="s">
        <v>104</v>
      </c>
      <c r="C17" s="23">
        <v>510201.12</v>
      </c>
      <c r="D17" s="23">
        <v>510201.12</v>
      </c>
      <c r="E17" s="23">
        <v>510201.12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01" t="s">
        <v>105</v>
      </c>
      <c r="B18" s="202" t="s">
        <v>106</v>
      </c>
      <c r="C18" s="23">
        <v>510201.12</v>
      </c>
      <c r="D18" s="23">
        <v>510201.12</v>
      </c>
      <c r="E18" s="23">
        <v>510201.12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00" t="s">
        <v>107</v>
      </c>
      <c r="B19" s="200" t="s">
        <v>108</v>
      </c>
      <c r="C19" s="23">
        <v>400593.64</v>
      </c>
      <c r="D19" s="23">
        <v>400593.64</v>
      </c>
      <c r="E19" s="23">
        <v>400593.64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01" t="s">
        <v>109</v>
      </c>
      <c r="B20" s="202" t="s">
        <v>89</v>
      </c>
      <c r="C20" s="23">
        <v>400593.64</v>
      </c>
      <c r="D20" s="23">
        <v>400593.64</v>
      </c>
      <c r="E20" s="23">
        <v>400593.64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00" t="s">
        <v>110</v>
      </c>
      <c r="B21" s="200" t="s">
        <v>111</v>
      </c>
      <c r="C21" s="23">
        <v>568564.12</v>
      </c>
      <c r="D21" s="23">
        <v>568564.12</v>
      </c>
      <c r="E21" s="23">
        <v>568564.12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01" t="s">
        <v>112</v>
      </c>
      <c r="B22" s="202" t="s">
        <v>89</v>
      </c>
      <c r="C22" s="23">
        <v>568564.12</v>
      </c>
      <c r="D22" s="23">
        <v>568564.12</v>
      </c>
      <c r="E22" s="23">
        <v>568564.12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00" t="s">
        <v>113</v>
      </c>
      <c r="B23" s="200" t="s">
        <v>114</v>
      </c>
      <c r="C23" s="23">
        <v>196360</v>
      </c>
      <c r="D23" s="23">
        <v>196360</v>
      </c>
      <c r="E23" s="23"/>
      <c r="F23" s="23">
        <v>196360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01" t="s">
        <v>115</v>
      </c>
      <c r="B24" s="202" t="s">
        <v>116</v>
      </c>
      <c r="C24" s="23">
        <v>196360</v>
      </c>
      <c r="D24" s="23">
        <v>196360</v>
      </c>
      <c r="E24" s="23"/>
      <c r="F24" s="23">
        <v>196360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00" t="s">
        <v>117</v>
      </c>
      <c r="B25" s="200" t="s">
        <v>118</v>
      </c>
      <c r="C25" s="23">
        <v>50000</v>
      </c>
      <c r="D25" s="23">
        <v>50000</v>
      </c>
      <c r="E25" s="23"/>
      <c r="F25" s="23">
        <v>50000</v>
      </c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01" t="s">
        <v>119</v>
      </c>
      <c r="B26" s="202" t="s">
        <v>118</v>
      </c>
      <c r="C26" s="23">
        <v>50000</v>
      </c>
      <c r="D26" s="23">
        <v>50000</v>
      </c>
      <c r="E26" s="23"/>
      <c r="F26" s="23">
        <v>50000</v>
      </c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25" t="s">
        <v>120</v>
      </c>
      <c r="B27" s="125" t="s">
        <v>121</v>
      </c>
      <c r="C27" s="23">
        <v>5000</v>
      </c>
      <c r="D27" s="23">
        <v>5000</v>
      </c>
      <c r="E27" s="23"/>
      <c r="F27" s="23">
        <v>5000</v>
      </c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00" t="s">
        <v>122</v>
      </c>
      <c r="B28" s="200" t="s">
        <v>123</v>
      </c>
      <c r="C28" s="23">
        <v>5000</v>
      </c>
      <c r="D28" s="23">
        <v>5000</v>
      </c>
      <c r="E28" s="23"/>
      <c r="F28" s="23">
        <v>5000</v>
      </c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201" t="s">
        <v>124</v>
      </c>
      <c r="B29" s="202" t="s">
        <v>125</v>
      </c>
      <c r="C29" s="23">
        <v>5000</v>
      </c>
      <c r="D29" s="23">
        <v>5000</v>
      </c>
      <c r="E29" s="23"/>
      <c r="F29" s="23">
        <v>5000</v>
      </c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25" t="s">
        <v>126</v>
      </c>
      <c r="B30" s="125" t="s">
        <v>127</v>
      </c>
      <c r="C30" s="23">
        <v>185295.22</v>
      </c>
      <c r="D30" s="23">
        <v>185295.22</v>
      </c>
      <c r="E30" s="23">
        <v>103448.04</v>
      </c>
      <c r="F30" s="23">
        <v>81847.18</v>
      </c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200" t="s">
        <v>128</v>
      </c>
      <c r="B31" s="200" t="s">
        <v>129</v>
      </c>
      <c r="C31" s="23">
        <v>151948.04</v>
      </c>
      <c r="D31" s="23">
        <v>151948.04</v>
      </c>
      <c r="E31" s="23">
        <v>103448.04</v>
      </c>
      <c r="F31" s="23">
        <v>48500</v>
      </c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201" t="s">
        <v>130</v>
      </c>
      <c r="B32" s="202" t="s">
        <v>89</v>
      </c>
      <c r="C32" s="23">
        <v>103448.04</v>
      </c>
      <c r="D32" s="23">
        <v>103448.04</v>
      </c>
      <c r="E32" s="23">
        <v>103448.04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201" t="s">
        <v>131</v>
      </c>
      <c r="B33" s="202" t="s">
        <v>132</v>
      </c>
      <c r="C33" s="23">
        <v>48500</v>
      </c>
      <c r="D33" s="23">
        <v>48500</v>
      </c>
      <c r="E33" s="23"/>
      <c r="F33" s="23">
        <v>48500</v>
      </c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200" t="s">
        <v>133</v>
      </c>
      <c r="B34" s="200" t="s">
        <v>134</v>
      </c>
      <c r="C34" s="23">
        <v>33347.18</v>
      </c>
      <c r="D34" s="23">
        <v>33347.18</v>
      </c>
      <c r="E34" s="23"/>
      <c r="F34" s="23">
        <v>33347.18</v>
      </c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201" t="s">
        <v>135</v>
      </c>
      <c r="B35" s="202" t="s">
        <v>134</v>
      </c>
      <c r="C35" s="23">
        <v>33347.18</v>
      </c>
      <c r="D35" s="23">
        <v>33347.18</v>
      </c>
      <c r="E35" s="23"/>
      <c r="F35" s="23">
        <v>33347.18</v>
      </c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25" t="s">
        <v>136</v>
      </c>
      <c r="B36" s="125" t="s">
        <v>137</v>
      </c>
      <c r="C36" s="23">
        <v>2217494.36</v>
      </c>
      <c r="D36" s="23">
        <v>2217494.36</v>
      </c>
      <c r="E36" s="23">
        <v>2124994.36</v>
      </c>
      <c r="F36" s="23">
        <v>92500</v>
      </c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200" t="s">
        <v>138</v>
      </c>
      <c r="B37" s="200" t="s">
        <v>139</v>
      </c>
      <c r="C37" s="23">
        <v>733850.28</v>
      </c>
      <c r="D37" s="23">
        <v>733850.28</v>
      </c>
      <c r="E37" s="23">
        <v>733850.28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201" t="s">
        <v>140</v>
      </c>
      <c r="B38" s="202" t="s">
        <v>106</v>
      </c>
      <c r="C38" s="23">
        <v>733850.28</v>
      </c>
      <c r="D38" s="23">
        <v>733850.28</v>
      </c>
      <c r="E38" s="23">
        <v>733850.28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200" t="s">
        <v>141</v>
      </c>
      <c r="B39" s="200" t="s">
        <v>142</v>
      </c>
      <c r="C39" s="23">
        <v>1207940.88</v>
      </c>
      <c r="D39" s="23">
        <v>1207940.88</v>
      </c>
      <c r="E39" s="23">
        <v>1207940.88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201" t="s">
        <v>143</v>
      </c>
      <c r="B40" s="202" t="s">
        <v>144</v>
      </c>
      <c r="C40" s="23">
        <v>169698.6</v>
      </c>
      <c r="D40" s="23">
        <v>169698.6</v>
      </c>
      <c r="E40" s="23">
        <v>169698.6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201" t="s">
        <v>145</v>
      </c>
      <c r="B41" s="202" t="s">
        <v>146</v>
      </c>
      <c r="C41" s="23">
        <v>130525.8</v>
      </c>
      <c r="D41" s="23">
        <v>130525.8</v>
      </c>
      <c r="E41" s="23">
        <v>130525.8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201" t="s">
        <v>147</v>
      </c>
      <c r="B42" s="202" t="s">
        <v>148</v>
      </c>
      <c r="C42" s="23">
        <v>907716.48</v>
      </c>
      <c r="D42" s="23">
        <v>907716.48</v>
      </c>
      <c r="E42" s="23">
        <v>907716.48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200" t="s">
        <v>149</v>
      </c>
      <c r="B43" s="200" t="s">
        <v>150</v>
      </c>
      <c r="C43" s="23">
        <v>7500</v>
      </c>
      <c r="D43" s="23">
        <v>7500</v>
      </c>
      <c r="E43" s="23"/>
      <c r="F43" s="23">
        <v>7500</v>
      </c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201" t="s">
        <v>151</v>
      </c>
      <c r="B44" s="202" t="s">
        <v>152</v>
      </c>
      <c r="C44" s="23">
        <v>7500</v>
      </c>
      <c r="D44" s="23">
        <v>7500</v>
      </c>
      <c r="E44" s="23"/>
      <c r="F44" s="23">
        <v>7500</v>
      </c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200" t="s">
        <v>153</v>
      </c>
      <c r="B45" s="200" t="s">
        <v>154</v>
      </c>
      <c r="C45" s="23">
        <v>38255.64</v>
      </c>
      <c r="D45" s="23">
        <v>38255.64</v>
      </c>
      <c r="E45" s="23">
        <v>38255.64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8.75" customHeight="1" spans="1:15">
      <c r="A46" s="201" t="s">
        <v>155</v>
      </c>
      <c r="B46" s="202" t="s">
        <v>156</v>
      </c>
      <c r="C46" s="23">
        <v>38255.64</v>
      </c>
      <c r="D46" s="23">
        <v>38255.64</v>
      </c>
      <c r="E46" s="23">
        <v>38255.64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200" t="s">
        <v>157</v>
      </c>
      <c r="B47" s="200" t="s">
        <v>158</v>
      </c>
      <c r="C47" s="23">
        <v>85000</v>
      </c>
      <c r="D47" s="23">
        <v>85000</v>
      </c>
      <c r="E47" s="23"/>
      <c r="F47" s="23">
        <v>85000</v>
      </c>
      <c r="G47" s="23"/>
      <c r="H47" s="23"/>
      <c r="I47" s="23"/>
      <c r="J47" s="23"/>
      <c r="K47" s="23"/>
      <c r="L47" s="23"/>
      <c r="M47" s="23"/>
      <c r="N47" s="23"/>
      <c r="O47" s="23"/>
    </row>
    <row r="48" ht="18.75" customHeight="1" spans="1:15">
      <c r="A48" s="201" t="s">
        <v>159</v>
      </c>
      <c r="B48" s="202" t="s">
        <v>160</v>
      </c>
      <c r="C48" s="23">
        <v>85000</v>
      </c>
      <c r="D48" s="23">
        <v>85000</v>
      </c>
      <c r="E48" s="23"/>
      <c r="F48" s="23">
        <v>85000</v>
      </c>
      <c r="G48" s="23"/>
      <c r="H48" s="23"/>
      <c r="I48" s="23"/>
      <c r="J48" s="23"/>
      <c r="K48" s="23"/>
      <c r="L48" s="23"/>
      <c r="M48" s="23"/>
      <c r="N48" s="23"/>
      <c r="O48" s="23"/>
    </row>
    <row r="49" ht="18.75" customHeight="1" spans="1:15">
      <c r="A49" s="200" t="s">
        <v>161</v>
      </c>
      <c r="B49" s="200" t="s">
        <v>162</v>
      </c>
      <c r="C49" s="23">
        <v>144947.56</v>
      </c>
      <c r="D49" s="23">
        <v>144947.56</v>
      </c>
      <c r="E49" s="23">
        <v>144947.56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ht="18.75" customHeight="1" spans="1:15">
      <c r="A50" s="201" t="s">
        <v>163</v>
      </c>
      <c r="B50" s="202" t="s">
        <v>162</v>
      </c>
      <c r="C50" s="23">
        <v>144947.56</v>
      </c>
      <c r="D50" s="23">
        <v>144947.56</v>
      </c>
      <c r="E50" s="23">
        <v>144947.56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ht="18.75" customHeight="1" spans="1:15">
      <c r="A51" s="125" t="s">
        <v>164</v>
      </c>
      <c r="B51" s="125" t="s">
        <v>165</v>
      </c>
      <c r="C51" s="23">
        <v>679959.32</v>
      </c>
      <c r="D51" s="23">
        <v>679959.32</v>
      </c>
      <c r="E51" s="23">
        <v>639528.93</v>
      </c>
      <c r="F51" s="23">
        <v>40430.39</v>
      </c>
      <c r="G51" s="23"/>
      <c r="H51" s="23"/>
      <c r="I51" s="23"/>
      <c r="J51" s="23"/>
      <c r="K51" s="23"/>
      <c r="L51" s="23"/>
      <c r="M51" s="23"/>
      <c r="N51" s="23"/>
      <c r="O51" s="23"/>
    </row>
    <row r="52" ht="18.75" customHeight="1" spans="1:15">
      <c r="A52" s="200" t="s">
        <v>166</v>
      </c>
      <c r="B52" s="200" t="s">
        <v>167</v>
      </c>
      <c r="C52" s="23">
        <v>830.39</v>
      </c>
      <c r="D52" s="23">
        <v>830.39</v>
      </c>
      <c r="E52" s="23"/>
      <c r="F52" s="23">
        <v>830.39</v>
      </c>
      <c r="G52" s="23"/>
      <c r="H52" s="23"/>
      <c r="I52" s="23"/>
      <c r="J52" s="23"/>
      <c r="K52" s="23"/>
      <c r="L52" s="23"/>
      <c r="M52" s="23"/>
      <c r="N52" s="23"/>
      <c r="O52" s="23"/>
    </row>
    <row r="53" ht="18.75" customHeight="1" spans="1:15">
      <c r="A53" s="201" t="s">
        <v>168</v>
      </c>
      <c r="B53" s="202" t="s">
        <v>169</v>
      </c>
      <c r="C53" s="23">
        <v>830.39</v>
      </c>
      <c r="D53" s="23">
        <v>830.39</v>
      </c>
      <c r="E53" s="23"/>
      <c r="F53" s="23">
        <v>830.39</v>
      </c>
      <c r="G53" s="23"/>
      <c r="H53" s="23"/>
      <c r="I53" s="23"/>
      <c r="J53" s="23"/>
      <c r="K53" s="23"/>
      <c r="L53" s="23"/>
      <c r="M53" s="23"/>
      <c r="N53" s="23"/>
      <c r="O53" s="23"/>
    </row>
    <row r="54" ht="18.75" customHeight="1" spans="1:15">
      <c r="A54" s="200" t="s">
        <v>170</v>
      </c>
      <c r="B54" s="200" t="s">
        <v>171</v>
      </c>
      <c r="C54" s="23">
        <v>39600</v>
      </c>
      <c r="D54" s="23">
        <v>39600</v>
      </c>
      <c r="E54" s="23"/>
      <c r="F54" s="23">
        <v>39600</v>
      </c>
      <c r="G54" s="23"/>
      <c r="H54" s="23"/>
      <c r="I54" s="23"/>
      <c r="J54" s="23"/>
      <c r="K54" s="23"/>
      <c r="L54" s="23"/>
      <c r="M54" s="23"/>
      <c r="N54" s="23"/>
      <c r="O54" s="23"/>
    </row>
    <row r="55" ht="18.75" customHeight="1" spans="1:15">
      <c r="A55" s="201" t="s">
        <v>172</v>
      </c>
      <c r="B55" s="202" t="s">
        <v>173</v>
      </c>
      <c r="C55" s="23">
        <v>39600</v>
      </c>
      <c r="D55" s="23">
        <v>39600</v>
      </c>
      <c r="E55" s="23"/>
      <c r="F55" s="23">
        <v>39600</v>
      </c>
      <c r="G55" s="23"/>
      <c r="H55" s="23"/>
      <c r="I55" s="23"/>
      <c r="J55" s="23"/>
      <c r="K55" s="23"/>
      <c r="L55" s="23"/>
      <c r="M55" s="23"/>
      <c r="N55" s="23"/>
      <c r="O55" s="23"/>
    </row>
    <row r="56" ht="18.75" customHeight="1" spans="1:15">
      <c r="A56" s="200" t="s">
        <v>174</v>
      </c>
      <c r="B56" s="200" t="s">
        <v>175</v>
      </c>
      <c r="C56" s="23">
        <v>639528.93</v>
      </c>
      <c r="D56" s="23">
        <v>639528.93</v>
      </c>
      <c r="E56" s="23">
        <v>639528.93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ht="18.75" customHeight="1" spans="1:15">
      <c r="A57" s="201" t="s">
        <v>176</v>
      </c>
      <c r="B57" s="202" t="s">
        <v>177</v>
      </c>
      <c r="C57" s="23">
        <v>184371.1</v>
      </c>
      <c r="D57" s="23">
        <v>184371.1</v>
      </c>
      <c r="E57" s="23">
        <v>184371.1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ht="18.75" customHeight="1" spans="1:15">
      <c r="A58" s="201" t="s">
        <v>178</v>
      </c>
      <c r="B58" s="202" t="s">
        <v>179</v>
      </c>
      <c r="C58" s="23">
        <v>218428.09</v>
      </c>
      <c r="D58" s="23">
        <v>218428.09</v>
      </c>
      <c r="E58" s="23">
        <v>218428.09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ht="18.75" customHeight="1" spans="1:15">
      <c r="A59" s="201" t="s">
        <v>180</v>
      </c>
      <c r="B59" s="202" t="s">
        <v>181</v>
      </c>
      <c r="C59" s="23">
        <v>207143.29</v>
      </c>
      <c r="D59" s="23">
        <v>207143.29</v>
      </c>
      <c r="E59" s="23">
        <v>207143.29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ht="18.75" customHeight="1" spans="1:15">
      <c r="A60" s="201" t="s">
        <v>182</v>
      </c>
      <c r="B60" s="202" t="s">
        <v>183</v>
      </c>
      <c r="C60" s="23">
        <v>29586.45</v>
      </c>
      <c r="D60" s="23">
        <v>29586.45</v>
      </c>
      <c r="E60" s="23">
        <v>29586.45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ht="18.75" customHeight="1" spans="1:15">
      <c r="A61" s="125" t="s">
        <v>184</v>
      </c>
      <c r="B61" s="125" t="s">
        <v>185</v>
      </c>
      <c r="C61" s="23">
        <v>6511537.52</v>
      </c>
      <c r="D61" s="23">
        <v>6511537.52</v>
      </c>
      <c r="E61" s="23">
        <v>6361537.52</v>
      </c>
      <c r="F61" s="23">
        <v>150000</v>
      </c>
      <c r="G61" s="23"/>
      <c r="H61" s="23"/>
      <c r="I61" s="23"/>
      <c r="J61" s="23"/>
      <c r="K61" s="23"/>
      <c r="L61" s="23"/>
      <c r="M61" s="23"/>
      <c r="N61" s="23"/>
      <c r="O61" s="23"/>
    </row>
    <row r="62" ht="18.75" customHeight="1" spans="1:15">
      <c r="A62" s="200" t="s">
        <v>186</v>
      </c>
      <c r="B62" s="200" t="s">
        <v>187</v>
      </c>
      <c r="C62" s="23">
        <v>6361537.52</v>
      </c>
      <c r="D62" s="23">
        <v>6361537.52</v>
      </c>
      <c r="E62" s="23">
        <v>6361537.52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ht="18.75" customHeight="1" spans="1:15">
      <c r="A63" s="201" t="s">
        <v>188</v>
      </c>
      <c r="B63" s="202" t="s">
        <v>89</v>
      </c>
      <c r="C63" s="23">
        <v>1059869.52</v>
      </c>
      <c r="D63" s="23">
        <v>1059869.52</v>
      </c>
      <c r="E63" s="23">
        <v>1059869.52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ht="18.75" customHeight="1" spans="1:15">
      <c r="A64" s="201" t="s">
        <v>189</v>
      </c>
      <c r="B64" s="202" t="s">
        <v>190</v>
      </c>
      <c r="C64" s="23">
        <v>5301668</v>
      </c>
      <c r="D64" s="23">
        <v>5301668</v>
      </c>
      <c r="E64" s="23">
        <v>5301668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ht="18.75" customHeight="1" spans="1:15">
      <c r="A65" s="200" t="s">
        <v>191</v>
      </c>
      <c r="B65" s="200" t="s">
        <v>192</v>
      </c>
      <c r="C65" s="23">
        <v>150000</v>
      </c>
      <c r="D65" s="23">
        <v>150000</v>
      </c>
      <c r="E65" s="23"/>
      <c r="F65" s="23">
        <v>150000</v>
      </c>
      <c r="G65" s="23"/>
      <c r="H65" s="23"/>
      <c r="I65" s="23"/>
      <c r="J65" s="23"/>
      <c r="K65" s="23"/>
      <c r="L65" s="23"/>
      <c r="M65" s="23"/>
      <c r="N65" s="23"/>
      <c r="O65" s="23"/>
    </row>
    <row r="66" ht="18.75" customHeight="1" spans="1:15">
      <c r="A66" s="201" t="s">
        <v>193</v>
      </c>
      <c r="B66" s="202" t="s">
        <v>192</v>
      </c>
      <c r="C66" s="23">
        <v>150000</v>
      </c>
      <c r="D66" s="23">
        <v>150000</v>
      </c>
      <c r="E66" s="23"/>
      <c r="F66" s="23">
        <v>150000</v>
      </c>
      <c r="G66" s="23"/>
      <c r="H66" s="23"/>
      <c r="I66" s="23"/>
      <c r="J66" s="23"/>
      <c r="K66" s="23"/>
      <c r="L66" s="23"/>
      <c r="M66" s="23"/>
      <c r="N66" s="23"/>
      <c r="O66" s="23"/>
    </row>
    <row r="67" ht="18.75" customHeight="1" spans="1:15">
      <c r="A67" s="125" t="s">
        <v>194</v>
      </c>
      <c r="B67" s="125" t="s">
        <v>195</v>
      </c>
      <c r="C67" s="23">
        <v>2151081.78</v>
      </c>
      <c r="D67" s="23">
        <v>2151081.78</v>
      </c>
      <c r="E67" s="23">
        <v>1701639.78</v>
      </c>
      <c r="F67" s="23">
        <v>449442</v>
      </c>
      <c r="G67" s="23"/>
      <c r="H67" s="23"/>
      <c r="I67" s="23"/>
      <c r="J67" s="23"/>
      <c r="K67" s="23"/>
      <c r="L67" s="23"/>
      <c r="M67" s="23"/>
      <c r="N67" s="23"/>
      <c r="O67" s="23"/>
    </row>
    <row r="68" ht="18.75" customHeight="1" spans="1:15">
      <c r="A68" s="200" t="s">
        <v>196</v>
      </c>
      <c r="B68" s="200" t="s">
        <v>197</v>
      </c>
      <c r="C68" s="23">
        <v>1106810.26</v>
      </c>
      <c r="D68" s="23">
        <v>1106810.26</v>
      </c>
      <c r="E68" s="23">
        <v>1006810.26</v>
      </c>
      <c r="F68" s="23">
        <v>100000</v>
      </c>
      <c r="G68" s="23"/>
      <c r="H68" s="23"/>
      <c r="I68" s="23"/>
      <c r="J68" s="23"/>
      <c r="K68" s="23"/>
      <c r="L68" s="23"/>
      <c r="M68" s="23"/>
      <c r="N68" s="23"/>
      <c r="O68" s="23"/>
    </row>
    <row r="69" ht="18.75" customHeight="1" spans="1:15">
      <c r="A69" s="201" t="s">
        <v>198</v>
      </c>
      <c r="B69" s="202" t="s">
        <v>106</v>
      </c>
      <c r="C69" s="23">
        <v>1006810.26</v>
      </c>
      <c r="D69" s="23">
        <v>1006810.26</v>
      </c>
      <c r="E69" s="23">
        <v>1006810.26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ht="18.75" customHeight="1" spans="1:15">
      <c r="A70" s="201" t="s">
        <v>199</v>
      </c>
      <c r="B70" s="202" t="s">
        <v>200</v>
      </c>
      <c r="C70" s="23">
        <v>100000</v>
      </c>
      <c r="D70" s="23">
        <v>100000</v>
      </c>
      <c r="E70" s="23"/>
      <c r="F70" s="23">
        <v>100000</v>
      </c>
      <c r="G70" s="23"/>
      <c r="H70" s="23"/>
      <c r="I70" s="23"/>
      <c r="J70" s="23"/>
      <c r="K70" s="23"/>
      <c r="L70" s="23"/>
      <c r="M70" s="23"/>
      <c r="N70" s="23"/>
      <c r="O70" s="23"/>
    </row>
    <row r="71" ht="18.75" customHeight="1" spans="1:15">
      <c r="A71" s="200" t="s">
        <v>201</v>
      </c>
      <c r="B71" s="200" t="s">
        <v>202</v>
      </c>
      <c r="C71" s="23">
        <v>668330.02</v>
      </c>
      <c r="D71" s="23">
        <v>668330.02</v>
      </c>
      <c r="E71" s="23">
        <v>352288.02</v>
      </c>
      <c r="F71" s="23">
        <v>316042</v>
      </c>
      <c r="G71" s="23"/>
      <c r="H71" s="23"/>
      <c r="I71" s="23"/>
      <c r="J71" s="23"/>
      <c r="K71" s="23"/>
      <c r="L71" s="23"/>
      <c r="M71" s="23"/>
      <c r="N71" s="23"/>
      <c r="O71" s="23"/>
    </row>
    <row r="72" ht="18.75" customHeight="1" spans="1:15">
      <c r="A72" s="201" t="s">
        <v>203</v>
      </c>
      <c r="B72" s="202" t="s">
        <v>204</v>
      </c>
      <c r="C72" s="23">
        <v>352288.02</v>
      </c>
      <c r="D72" s="23">
        <v>352288.02</v>
      </c>
      <c r="E72" s="23">
        <v>352288.02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ht="18.75" customHeight="1" spans="1:15">
      <c r="A73" s="201" t="s">
        <v>205</v>
      </c>
      <c r="B73" s="202" t="s">
        <v>206</v>
      </c>
      <c r="C73" s="23">
        <v>50000</v>
      </c>
      <c r="D73" s="23">
        <v>50000</v>
      </c>
      <c r="E73" s="23"/>
      <c r="F73" s="23">
        <v>50000</v>
      </c>
      <c r="G73" s="23"/>
      <c r="H73" s="23"/>
      <c r="I73" s="23"/>
      <c r="J73" s="23"/>
      <c r="K73" s="23"/>
      <c r="L73" s="23"/>
      <c r="M73" s="23"/>
      <c r="N73" s="23"/>
      <c r="O73" s="23"/>
    </row>
    <row r="74" ht="18.75" customHeight="1" spans="1:15">
      <c r="A74" s="201" t="s">
        <v>207</v>
      </c>
      <c r="B74" s="202" t="s">
        <v>208</v>
      </c>
      <c r="C74" s="23">
        <v>380</v>
      </c>
      <c r="D74" s="23">
        <v>380</v>
      </c>
      <c r="E74" s="23"/>
      <c r="F74" s="23">
        <v>380</v>
      </c>
      <c r="G74" s="23"/>
      <c r="H74" s="23"/>
      <c r="I74" s="23"/>
      <c r="J74" s="23"/>
      <c r="K74" s="23"/>
      <c r="L74" s="23"/>
      <c r="M74" s="23"/>
      <c r="N74" s="23"/>
      <c r="O74" s="23"/>
    </row>
    <row r="75" ht="18.75" customHeight="1" spans="1:15">
      <c r="A75" s="201" t="s">
        <v>209</v>
      </c>
      <c r="B75" s="202" t="s">
        <v>210</v>
      </c>
      <c r="C75" s="23">
        <v>200000</v>
      </c>
      <c r="D75" s="23">
        <v>200000</v>
      </c>
      <c r="E75" s="23"/>
      <c r="F75" s="23">
        <v>200000</v>
      </c>
      <c r="G75" s="23"/>
      <c r="H75" s="23"/>
      <c r="I75" s="23"/>
      <c r="J75" s="23"/>
      <c r="K75" s="23"/>
      <c r="L75" s="23"/>
      <c r="M75" s="23"/>
      <c r="N75" s="23"/>
      <c r="O75" s="23"/>
    </row>
    <row r="76" ht="18.75" customHeight="1" spans="1:15">
      <c r="A76" s="201" t="s">
        <v>211</v>
      </c>
      <c r="B76" s="202" t="s">
        <v>212</v>
      </c>
      <c r="C76" s="23">
        <v>65662</v>
      </c>
      <c r="D76" s="23">
        <v>65662</v>
      </c>
      <c r="E76" s="23"/>
      <c r="F76" s="23">
        <v>65662</v>
      </c>
      <c r="G76" s="23"/>
      <c r="H76" s="23"/>
      <c r="I76" s="23"/>
      <c r="J76" s="23"/>
      <c r="K76" s="23"/>
      <c r="L76" s="23"/>
      <c r="M76" s="23"/>
      <c r="N76" s="23"/>
      <c r="O76" s="23"/>
    </row>
    <row r="77" ht="18.75" customHeight="1" spans="1:15">
      <c r="A77" s="200" t="s">
        <v>213</v>
      </c>
      <c r="B77" s="200" t="s">
        <v>214</v>
      </c>
      <c r="C77" s="23">
        <v>342541.5</v>
      </c>
      <c r="D77" s="23">
        <v>342541.5</v>
      </c>
      <c r="E77" s="23">
        <v>342541.5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ht="18.75" customHeight="1" spans="1:15">
      <c r="A78" s="201" t="s">
        <v>215</v>
      </c>
      <c r="B78" s="202" t="s">
        <v>216</v>
      </c>
      <c r="C78" s="23">
        <v>342541.5</v>
      </c>
      <c r="D78" s="23">
        <v>342541.5</v>
      </c>
      <c r="E78" s="23">
        <v>342541.5</v>
      </c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ht="18.75" customHeight="1" spans="1:15">
      <c r="A79" s="200" t="s">
        <v>217</v>
      </c>
      <c r="B79" s="200" t="s">
        <v>218</v>
      </c>
      <c r="C79" s="23">
        <v>18400</v>
      </c>
      <c r="D79" s="23">
        <v>18400</v>
      </c>
      <c r="E79" s="23"/>
      <c r="F79" s="23">
        <v>18400</v>
      </c>
      <c r="G79" s="23"/>
      <c r="H79" s="23"/>
      <c r="I79" s="23"/>
      <c r="J79" s="23"/>
      <c r="K79" s="23"/>
      <c r="L79" s="23"/>
      <c r="M79" s="23"/>
      <c r="N79" s="23"/>
      <c r="O79" s="23"/>
    </row>
    <row r="80" ht="18.75" customHeight="1" spans="1:15">
      <c r="A80" s="201" t="s">
        <v>219</v>
      </c>
      <c r="B80" s="202" t="s">
        <v>220</v>
      </c>
      <c r="C80" s="23">
        <v>14400</v>
      </c>
      <c r="D80" s="23">
        <v>14400</v>
      </c>
      <c r="E80" s="23"/>
      <c r="F80" s="23">
        <v>14400</v>
      </c>
      <c r="G80" s="23"/>
      <c r="H80" s="23"/>
      <c r="I80" s="23"/>
      <c r="J80" s="23"/>
      <c r="K80" s="23"/>
      <c r="L80" s="23"/>
      <c r="M80" s="23"/>
      <c r="N80" s="23"/>
      <c r="O80" s="23"/>
    </row>
    <row r="81" ht="18.75" customHeight="1" spans="1:15">
      <c r="A81" s="201" t="s">
        <v>221</v>
      </c>
      <c r="B81" s="202" t="s">
        <v>222</v>
      </c>
      <c r="C81" s="23">
        <v>4000</v>
      </c>
      <c r="D81" s="23">
        <v>4000</v>
      </c>
      <c r="E81" s="23"/>
      <c r="F81" s="23">
        <v>4000</v>
      </c>
      <c r="G81" s="23"/>
      <c r="H81" s="23"/>
      <c r="I81" s="23"/>
      <c r="J81" s="23"/>
      <c r="K81" s="23"/>
      <c r="L81" s="23"/>
      <c r="M81" s="23"/>
      <c r="N81" s="23"/>
      <c r="O81" s="23"/>
    </row>
    <row r="82" ht="18.75" customHeight="1" spans="1:15">
      <c r="A82" s="200" t="s">
        <v>223</v>
      </c>
      <c r="B82" s="200" t="s">
        <v>224</v>
      </c>
      <c r="C82" s="23">
        <v>15000</v>
      </c>
      <c r="D82" s="23">
        <v>15000</v>
      </c>
      <c r="E82" s="23"/>
      <c r="F82" s="23">
        <v>15000</v>
      </c>
      <c r="G82" s="23"/>
      <c r="H82" s="23"/>
      <c r="I82" s="23"/>
      <c r="J82" s="23"/>
      <c r="K82" s="23"/>
      <c r="L82" s="23"/>
      <c r="M82" s="23"/>
      <c r="N82" s="23"/>
      <c r="O82" s="23"/>
    </row>
    <row r="83" ht="18.75" customHeight="1" spans="1:15">
      <c r="A83" s="201" t="s">
        <v>225</v>
      </c>
      <c r="B83" s="202" t="s">
        <v>226</v>
      </c>
      <c r="C83" s="23">
        <v>15000</v>
      </c>
      <c r="D83" s="23">
        <v>15000</v>
      </c>
      <c r="E83" s="23"/>
      <c r="F83" s="23">
        <v>15000</v>
      </c>
      <c r="G83" s="23"/>
      <c r="H83" s="23"/>
      <c r="I83" s="23"/>
      <c r="J83" s="23"/>
      <c r="K83" s="23"/>
      <c r="L83" s="23"/>
      <c r="M83" s="23"/>
      <c r="N83" s="23"/>
      <c r="O83" s="23"/>
    </row>
    <row r="84" ht="18.75" customHeight="1" spans="1:15">
      <c r="A84" s="125" t="s">
        <v>227</v>
      </c>
      <c r="B84" s="125" t="s">
        <v>228</v>
      </c>
      <c r="C84" s="23">
        <v>10000</v>
      </c>
      <c r="D84" s="23">
        <v>10000</v>
      </c>
      <c r="E84" s="23"/>
      <c r="F84" s="23">
        <v>10000</v>
      </c>
      <c r="G84" s="23"/>
      <c r="H84" s="23"/>
      <c r="I84" s="23"/>
      <c r="J84" s="23"/>
      <c r="K84" s="23"/>
      <c r="L84" s="23"/>
      <c r="M84" s="23"/>
      <c r="N84" s="23"/>
      <c r="O84" s="23"/>
    </row>
    <row r="85" ht="18.75" customHeight="1" spans="1:15">
      <c r="A85" s="200" t="s">
        <v>229</v>
      </c>
      <c r="B85" s="200" t="s">
        <v>230</v>
      </c>
      <c r="C85" s="23">
        <v>10000</v>
      </c>
      <c r="D85" s="23">
        <v>10000</v>
      </c>
      <c r="E85" s="23"/>
      <c r="F85" s="23">
        <v>10000</v>
      </c>
      <c r="G85" s="23"/>
      <c r="H85" s="23"/>
      <c r="I85" s="23"/>
      <c r="J85" s="23"/>
      <c r="K85" s="23"/>
      <c r="L85" s="23"/>
      <c r="M85" s="23"/>
      <c r="N85" s="23"/>
      <c r="O85" s="23"/>
    </row>
    <row r="86" ht="18.75" customHeight="1" spans="1:15">
      <c r="A86" s="201" t="s">
        <v>231</v>
      </c>
      <c r="B86" s="202" t="s">
        <v>232</v>
      </c>
      <c r="C86" s="23">
        <v>10000</v>
      </c>
      <c r="D86" s="23">
        <v>10000</v>
      </c>
      <c r="E86" s="23"/>
      <c r="F86" s="23">
        <v>10000</v>
      </c>
      <c r="G86" s="23"/>
      <c r="H86" s="23"/>
      <c r="I86" s="23"/>
      <c r="J86" s="23"/>
      <c r="K86" s="23"/>
      <c r="L86" s="23"/>
      <c r="M86" s="23"/>
      <c r="N86" s="23"/>
      <c r="O86" s="23"/>
    </row>
    <row r="87" ht="18.75" customHeight="1" spans="1:15">
      <c r="A87" s="125" t="s">
        <v>233</v>
      </c>
      <c r="B87" s="125" t="s">
        <v>234</v>
      </c>
      <c r="C87" s="23">
        <v>680787.36</v>
      </c>
      <c r="D87" s="23">
        <v>680787.36</v>
      </c>
      <c r="E87" s="23">
        <v>680787.36</v>
      </c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ht="18.75" customHeight="1" spans="1:15">
      <c r="A88" s="200" t="s">
        <v>235</v>
      </c>
      <c r="B88" s="200" t="s">
        <v>236</v>
      </c>
      <c r="C88" s="23">
        <v>680787.36</v>
      </c>
      <c r="D88" s="23">
        <v>680787.36</v>
      </c>
      <c r="E88" s="23">
        <v>680787.36</v>
      </c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ht="18.75" customHeight="1" spans="1:15">
      <c r="A89" s="201" t="s">
        <v>237</v>
      </c>
      <c r="B89" s="202" t="s">
        <v>238</v>
      </c>
      <c r="C89" s="23">
        <v>680787.36</v>
      </c>
      <c r="D89" s="23">
        <v>680787.36</v>
      </c>
      <c r="E89" s="23">
        <v>680787.36</v>
      </c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ht="18.75" customHeight="1" spans="1:15">
      <c r="A90" s="125" t="s">
        <v>239</v>
      </c>
      <c r="B90" s="125" t="s">
        <v>240</v>
      </c>
      <c r="C90" s="23">
        <v>1180</v>
      </c>
      <c r="D90" s="23"/>
      <c r="E90" s="23"/>
      <c r="F90" s="23"/>
      <c r="G90" s="23"/>
      <c r="H90" s="23">
        <v>1180</v>
      </c>
      <c r="I90" s="23"/>
      <c r="J90" s="23"/>
      <c r="K90" s="23"/>
      <c r="L90" s="23"/>
      <c r="M90" s="23"/>
      <c r="N90" s="23"/>
      <c r="O90" s="23"/>
    </row>
    <row r="91" ht="18.75" customHeight="1" spans="1:15">
      <c r="A91" s="200" t="s">
        <v>241</v>
      </c>
      <c r="B91" s="200" t="s">
        <v>242</v>
      </c>
      <c r="C91" s="23">
        <v>1180</v>
      </c>
      <c r="D91" s="23"/>
      <c r="E91" s="23"/>
      <c r="F91" s="23"/>
      <c r="G91" s="23"/>
      <c r="H91" s="23">
        <v>1180</v>
      </c>
      <c r="I91" s="23"/>
      <c r="J91" s="23"/>
      <c r="K91" s="23"/>
      <c r="L91" s="23"/>
      <c r="M91" s="23"/>
      <c r="N91" s="23"/>
      <c r="O91" s="23"/>
    </row>
    <row r="92" ht="18.75" customHeight="1" spans="1:15">
      <c r="A92" s="201" t="s">
        <v>243</v>
      </c>
      <c r="B92" s="202" t="s">
        <v>244</v>
      </c>
      <c r="C92" s="23">
        <v>1180</v>
      </c>
      <c r="D92" s="23"/>
      <c r="E92" s="23"/>
      <c r="F92" s="23"/>
      <c r="G92" s="23"/>
      <c r="H92" s="23">
        <v>1180</v>
      </c>
      <c r="I92" s="23"/>
      <c r="J92" s="23"/>
      <c r="K92" s="23"/>
      <c r="L92" s="23"/>
      <c r="M92" s="23"/>
      <c r="N92" s="23"/>
      <c r="O92" s="23"/>
    </row>
    <row r="93" ht="18.75" customHeight="1" spans="1:15">
      <c r="A93" s="125" t="s">
        <v>245</v>
      </c>
      <c r="B93" s="125" t="s">
        <v>246</v>
      </c>
      <c r="C93" s="23">
        <v>53060</v>
      </c>
      <c r="D93" s="23">
        <v>53060</v>
      </c>
      <c r="E93" s="23"/>
      <c r="F93" s="23">
        <v>53060</v>
      </c>
      <c r="G93" s="23"/>
      <c r="H93" s="23"/>
      <c r="I93" s="23"/>
      <c r="J93" s="23"/>
      <c r="K93" s="23"/>
      <c r="L93" s="23"/>
      <c r="M93" s="23"/>
      <c r="N93" s="23"/>
      <c r="O93" s="23"/>
    </row>
    <row r="94" ht="18.75" customHeight="1" spans="1:15">
      <c r="A94" s="200" t="s">
        <v>247</v>
      </c>
      <c r="B94" s="200" t="s">
        <v>248</v>
      </c>
      <c r="C94" s="23">
        <v>3060</v>
      </c>
      <c r="D94" s="23">
        <v>3060</v>
      </c>
      <c r="E94" s="23"/>
      <c r="F94" s="23">
        <v>3060</v>
      </c>
      <c r="G94" s="23"/>
      <c r="H94" s="23"/>
      <c r="I94" s="23"/>
      <c r="J94" s="23"/>
      <c r="K94" s="23"/>
      <c r="L94" s="23"/>
      <c r="M94" s="23"/>
      <c r="N94" s="23"/>
      <c r="O94" s="23"/>
    </row>
    <row r="95" ht="18.75" customHeight="1" spans="1:15">
      <c r="A95" s="201" t="s">
        <v>249</v>
      </c>
      <c r="B95" s="202" t="s">
        <v>250</v>
      </c>
      <c r="C95" s="23">
        <v>3060</v>
      </c>
      <c r="D95" s="23">
        <v>3060</v>
      </c>
      <c r="E95" s="23"/>
      <c r="F95" s="23">
        <v>3060</v>
      </c>
      <c r="G95" s="23"/>
      <c r="H95" s="23"/>
      <c r="I95" s="23"/>
      <c r="J95" s="23"/>
      <c r="K95" s="23"/>
      <c r="L95" s="23"/>
      <c r="M95" s="23"/>
      <c r="N95" s="23"/>
      <c r="O95" s="23"/>
    </row>
    <row r="96" ht="18.75" customHeight="1" spans="1:15">
      <c r="A96" s="200" t="s">
        <v>251</v>
      </c>
      <c r="B96" s="200" t="s">
        <v>252</v>
      </c>
      <c r="C96" s="23">
        <v>50000</v>
      </c>
      <c r="D96" s="23">
        <v>50000</v>
      </c>
      <c r="E96" s="23"/>
      <c r="F96" s="23">
        <v>50000</v>
      </c>
      <c r="G96" s="23"/>
      <c r="H96" s="23"/>
      <c r="I96" s="23"/>
      <c r="J96" s="23"/>
      <c r="K96" s="23"/>
      <c r="L96" s="23"/>
      <c r="M96" s="23"/>
      <c r="N96" s="23"/>
      <c r="O96" s="23"/>
    </row>
    <row r="97" ht="18.75" customHeight="1" spans="1:15">
      <c r="A97" s="201" t="s">
        <v>253</v>
      </c>
      <c r="B97" s="202" t="s">
        <v>254</v>
      </c>
      <c r="C97" s="23">
        <v>30000</v>
      </c>
      <c r="D97" s="23">
        <v>30000</v>
      </c>
      <c r="E97" s="23"/>
      <c r="F97" s="23">
        <v>30000</v>
      </c>
      <c r="G97" s="23"/>
      <c r="H97" s="23"/>
      <c r="I97" s="23"/>
      <c r="J97" s="23"/>
      <c r="K97" s="23"/>
      <c r="L97" s="23"/>
      <c r="M97" s="23"/>
      <c r="N97" s="23"/>
      <c r="O97" s="23"/>
    </row>
    <row r="98" ht="18.75" customHeight="1" spans="1:15">
      <c r="A98" s="201" t="s">
        <v>255</v>
      </c>
      <c r="B98" s="202" t="s">
        <v>256</v>
      </c>
      <c r="C98" s="23">
        <v>20000</v>
      </c>
      <c r="D98" s="23">
        <v>20000</v>
      </c>
      <c r="E98" s="23"/>
      <c r="F98" s="23">
        <v>20000</v>
      </c>
      <c r="G98" s="23"/>
      <c r="H98" s="23"/>
      <c r="I98" s="23"/>
      <c r="J98" s="23"/>
      <c r="K98" s="23"/>
      <c r="L98" s="23"/>
      <c r="M98" s="23"/>
      <c r="N98" s="23"/>
      <c r="O98" s="23"/>
    </row>
    <row r="99" ht="18.75" customHeight="1" spans="1:15">
      <c r="A99" s="125" t="s">
        <v>257</v>
      </c>
      <c r="B99" s="125" t="s">
        <v>83</v>
      </c>
      <c r="C99" s="23">
        <v>960000</v>
      </c>
      <c r="D99" s="23"/>
      <c r="E99" s="23"/>
      <c r="F99" s="23"/>
      <c r="G99" s="23">
        <v>960000</v>
      </c>
      <c r="H99" s="23"/>
      <c r="I99" s="23"/>
      <c r="J99" s="23"/>
      <c r="K99" s="23"/>
      <c r="L99" s="23"/>
      <c r="M99" s="23"/>
      <c r="N99" s="23"/>
      <c r="O99" s="23"/>
    </row>
    <row r="100" ht="18.75" customHeight="1" spans="1:15">
      <c r="A100" s="200" t="s">
        <v>258</v>
      </c>
      <c r="B100" s="200" t="s">
        <v>259</v>
      </c>
      <c r="C100" s="23">
        <v>960000</v>
      </c>
      <c r="D100" s="23"/>
      <c r="E100" s="23"/>
      <c r="F100" s="23"/>
      <c r="G100" s="23">
        <v>960000</v>
      </c>
      <c r="H100" s="23"/>
      <c r="I100" s="23"/>
      <c r="J100" s="23"/>
      <c r="K100" s="23"/>
      <c r="L100" s="23"/>
      <c r="M100" s="23"/>
      <c r="N100" s="23"/>
      <c r="O100" s="23"/>
    </row>
    <row r="101" ht="18.75" customHeight="1" spans="1:15">
      <c r="A101" s="201" t="s">
        <v>260</v>
      </c>
      <c r="B101" s="202" t="s">
        <v>261</v>
      </c>
      <c r="C101" s="23">
        <v>460000</v>
      </c>
      <c r="D101" s="23"/>
      <c r="E101" s="23"/>
      <c r="F101" s="23"/>
      <c r="G101" s="23">
        <v>460000</v>
      </c>
      <c r="H101" s="23"/>
      <c r="I101" s="23"/>
      <c r="J101" s="23"/>
      <c r="K101" s="23"/>
      <c r="L101" s="23"/>
      <c r="M101" s="23"/>
      <c r="N101" s="23"/>
      <c r="O101" s="23"/>
    </row>
    <row r="102" ht="18.75" customHeight="1" spans="1:15">
      <c r="A102" s="201" t="s">
        <v>262</v>
      </c>
      <c r="B102" s="202" t="s">
        <v>263</v>
      </c>
      <c r="C102" s="23">
        <v>500000</v>
      </c>
      <c r="D102" s="23"/>
      <c r="E102" s="23"/>
      <c r="F102" s="23"/>
      <c r="G102" s="23">
        <v>500000</v>
      </c>
      <c r="H102" s="23"/>
      <c r="I102" s="23"/>
      <c r="J102" s="23"/>
      <c r="K102" s="23"/>
      <c r="L102" s="23"/>
      <c r="M102" s="23"/>
      <c r="N102" s="23"/>
      <c r="O102" s="23"/>
    </row>
    <row r="103" ht="18.75" customHeight="1" spans="1:15">
      <c r="A103" s="165" t="s">
        <v>264</v>
      </c>
      <c r="B103" s="166" t="s">
        <v>264</v>
      </c>
      <c r="C103" s="23">
        <v>21274193.76</v>
      </c>
      <c r="D103" s="23">
        <v>17313013.76</v>
      </c>
      <c r="E103" s="23">
        <v>15992374.19</v>
      </c>
      <c r="F103" s="23">
        <v>1320639.57</v>
      </c>
      <c r="G103" s="23">
        <v>960000</v>
      </c>
      <c r="H103" s="23">
        <v>1180</v>
      </c>
      <c r="I103" s="23"/>
      <c r="J103" s="23">
        <v>3000000</v>
      </c>
      <c r="K103" s="23"/>
      <c r="L103" s="23"/>
      <c r="M103" s="23"/>
      <c r="N103" s="23"/>
      <c r="O103" s="23">
        <v>3000000</v>
      </c>
    </row>
  </sheetData>
  <mergeCells count="11">
    <mergeCell ref="A2:O2"/>
    <mergeCell ref="A3:L3"/>
    <mergeCell ref="D4:F4"/>
    <mergeCell ref="J4:O4"/>
    <mergeCell ref="A103:B103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11805555555556" bottom="0.511805555555556" header="0.310416666666667" footer="0.310416666666667"/>
  <pageSetup paperSize="9" scale="66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D36"/>
  <sheetViews>
    <sheetView showZeros="0" workbookViewId="0">
      <selection activeCell="G11" sqref="G1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2" t="s">
        <v>265</v>
      </c>
    </row>
    <row r="2" ht="36" customHeight="1" spans="1:4">
      <c r="A2" s="4" t="str">
        <f>"2025"&amp;"年部门财政拨款收支预算总表"</f>
        <v>2025年部门财政拨款收支预算总表</v>
      </c>
      <c r="B2" s="148"/>
      <c r="C2" s="148"/>
      <c r="D2" s="148"/>
    </row>
    <row r="3" ht="18.75" customHeight="1" spans="1:4">
      <c r="A3" s="6" t="str">
        <f>"单位名称："&amp;"临沧市临翔区蚂蚁堆乡人民政府"</f>
        <v>单位名称：临沧市临翔区蚂蚁堆乡人民政府</v>
      </c>
      <c r="B3" s="149"/>
      <c r="C3" s="149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96" t="str">
        <f>"2025"&amp;"年预算数"</f>
        <v>2025年预算数</v>
      </c>
      <c r="C5" s="26" t="s">
        <v>266</v>
      </c>
      <c r="D5" s="96" t="str">
        <f>"2025"&amp;"年预算数"</f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50" t="s">
        <v>267</v>
      </c>
      <c r="B7" s="23">
        <v>16903442.71</v>
      </c>
      <c r="C7" s="21" t="s">
        <v>268</v>
      </c>
      <c r="D7" s="23">
        <v>18274193.76</v>
      </c>
    </row>
    <row r="8" ht="18.75" customHeight="1" spans="1:4">
      <c r="A8" s="151" t="s">
        <v>269</v>
      </c>
      <c r="B8" s="23">
        <v>16902262.71</v>
      </c>
      <c r="C8" s="21" t="s">
        <v>270</v>
      </c>
      <c r="D8" s="23">
        <v>4818798.2</v>
      </c>
    </row>
    <row r="9" ht="18.75" customHeight="1" spans="1:4">
      <c r="A9" s="151" t="s">
        <v>271</v>
      </c>
      <c r="B9" s="23"/>
      <c r="C9" s="21" t="s">
        <v>272</v>
      </c>
      <c r="D9" s="23"/>
    </row>
    <row r="10" ht="18.75" customHeight="1" spans="1:4">
      <c r="A10" s="151" t="s">
        <v>273</v>
      </c>
      <c r="B10" s="23">
        <v>1180</v>
      </c>
      <c r="C10" s="21" t="s">
        <v>274</v>
      </c>
      <c r="D10" s="23">
        <v>5000</v>
      </c>
    </row>
    <row r="11" ht="18.75" customHeight="1" spans="1:4">
      <c r="A11" s="151" t="s">
        <v>275</v>
      </c>
      <c r="B11" s="23">
        <v>1370751.05</v>
      </c>
      <c r="C11" s="21" t="s">
        <v>276</v>
      </c>
      <c r="D11" s="23"/>
    </row>
    <row r="12" ht="18.75" customHeight="1" spans="1:4">
      <c r="A12" s="151" t="s">
        <v>269</v>
      </c>
      <c r="B12" s="23">
        <v>410751.05</v>
      </c>
      <c r="C12" s="21" t="s">
        <v>277</v>
      </c>
      <c r="D12" s="23"/>
    </row>
    <row r="13" ht="18.75" customHeight="1" spans="1:4">
      <c r="A13" s="151" t="s">
        <v>271</v>
      </c>
      <c r="B13" s="23">
        <v>960000</v>
      </c>
      <c r="C13" s="21" t="s">
        <v>278</v>
      </c>
      <c r="D13" s="23"/>
    </row>
    <row r="14" ht="18.75" customHeight="1" spans="1:4">
      <c r="A14" s="151" t="s">
        <v>273</v>
      </c>
      <c r="B14" s="23"/>
      <c r="C14" s="21" t="s">
        <v>279</v>
      </c>
      <c r="D14" s="23">
        <v>185295.22</v>
      </c>
    </row>
    <row r="15" ht="18.75" customHeight="1" spans="1:4">
      <c r="A15" s="152"/>
      <c r="B15" s="23"/>
      <c r="C15" s="153" t="s">
        <v>280</v>
      </c>
      <c r="D15" s="23">
        <v>2217494.36</v>
      </c>
    </row>
    <row r="16" ht="18.75" customHeight="1" spans="1:4">
      <c r="A16" s="154"/>
      <c r="B16" s="23"/>
      <c r="C16" s="153" t="s">
        <v>281</v>
      </c>
      <c r="D16" s="23">
        <v>679959.32</v>
      </c>
    </row>
    <row r="17" ht="18.75" customHeight="1" spans="1:4">
      <c r="A17" s="155"/>
      <c r="B17" s="23"/>
      <c r="C17" s="153" t="s">
        <v>282</v>
      </c>
      <c r="D17" s="23"/>
    </row>
    <row r="18" ht="18.75" customHeight="1" spans="1:4">
      <c r="A18" s="155"/>
      <c r="B18" s="23"/>
      <c r="C18" s="153" t="s">
        <v>283</v>
      </c>
      <c r="D18" s="23">
        <v>6511537.52</v>
      </c>
    </row>
    <row r="19" ht="18.75" customHeight="1" spans="1:4">
      <c r="A19" s="155"/>
      <c r="B19" s="23"/>
      <c r="C19" s="153" t="s">
        <v>284</v>
      </c>
      <c r="D19" s="23">
        <v>2151081.78</v>
      </c>
    </row>
    <row r="20" ht="18.75" customHeight="1" spans="1:4">
      <c r="A20" s="155"/>
      <c r="B20" s="23"/>
      <c r="C20" s="153" t="s">
        <v>285</v>
      </c>
      <c r="D20" s="23">
        <v>10000</v>
      </c>
    </row>
    <row r="21" ht="18.75" customHeight="1" spans="1:4">
      <c r="A21" s="155"/>
      <c r="B21" s="23"/>
      <c r="C21" s="153" t="s">
        <v>286</v>
      </c>
      <c r="D21" s="23"/>
    </row>
    <row r="22" ht="18.75" customHeight="1" spans="1:4">
      <c r="A22" s="155"/>
      <c r="B22" s="23"/>
      <c r="C22" s="153" t="s">
        <v>287</v>
      </c>
      <c r="D22" s="23"/>
    </row>
    <row r="23" ht="18.75" customHeight="1" spans="1:4">
      <c r="A23" s="155"/>
      <c r="B23" s="23"/>
      <c r="C23" s="153" t="s">
        <v>288</v>
      </c>
      <c r="D23" s="23"/>
    </row>
    <row r="24" ht="18.75" customHeight="1" spans="1:4">
      <c r="A24" s="155"/>
      <c r="B24" s="23"/>
      <c r="C24" s="153" t="s">
        <v>289</v>
      </c>
      <c r="D24" s="23"/>
    </row>
    <row r="25" ht="18.75" customHeight="1" spans="1:4">
      <c r="A25" s="155"/>
      <c r="B25" s="23"/>
      <c r="C25" s="153" t="s">
        <v>290</v>
      </c>
      <c r="D25" s="23"/>
    </row>
    <row r="26" ht="18.75" customHeight="1" spans="1:4">
      <c r="A26" s="155"/>
      <c r="B26" s="23"/>
      <c r="C26" s="153" t="s">
        <v>291</v>
      </c>
      <c r="D26" s="23">
        <v>680787.36</v>
      </c>
    </row>
    <row r="27" ht="18.75" customHeight="1" spans="1:4">
      <c r="A27" s="152"/>
      <c r="B27" s="23"/>
      <c r="C27" s="153" t="s">
        <v>292</v>
      </c>
      <c r="D27" s="23"/>
    </row>
    <row r="28" ht="18.75" customHeight="1" spans="1:4">
      <c r="A28" s="154"/>
      <c r="B28" s="23"/>
      <c r="C28" s="153" t="s">
        <v>293</v>
      </c>
      <c r="D28" s="23">
        <v>1180</v>
      </c>
    </row>
    <row r="29" ht="18.75" customHeight="1" spans="1:4">
      <c r="A29" s="155"/>
      <c r="B29" s="23"/>
      <c r="C29" s="153" t="s">
        <v>294</v>
      </c>
      <c r="D29" s="23">
        <v>53060</v>
      </c>
    </row>
    <row r="30" ht="18.75" customHeight="1" spans="1:4">
      <c r="A30" s="155"/>
      <c r="B30" s="23"/>
      <c r="C30" s="153" t="s">
        <v>295</v>
      </c>
      <c r="D30" s="23"/>
    </row>
    <row r="31" ht="18.75" customHeight="1" spans="1:4">
      <c r="A31" s="155"/>
      <c r="B31" s="23"/>
      <c r="C31" s="153" t="s">
        <v>296</v>
      </c>
      <c r="D31" s="23">
        <v>960000</v>
      </c>
    </row>
    <row r="32" ht="18.75" customHeight="1" spans="1:4">
      <c r="A32" s="155"/>
      <c r="B32" s="23"/>
      <c r="C32" s="153" t="s">
        <v>297</v>
      </c>
      <c r="D32" s="23"/>
    </row>
    <row r="33" ht="18.75" customHeight="1" spans="1:4">
      <c r="A33" s="155"/>
      <c r="B33" s="23"/>
      <c r="C33" s="153" t="s">
        <v>298</v>
      </c>
      <c r="D33" s="23"/>
    </row>
    <row r="34" ht="18.75" customHeight="1" spans="1:4">
      <c r="A34" s="152"/>
      <c r="B34" s="23"/>
      <c r="C34" s="153" t="s">
        <v>299</v>
      </c>
      <c r="D34" s="23"/>
    </row>
    <row r="35" ht="18.75" customHeight="1" spans="1:4">
      <c r="A35" s="152"/>
      <c r="B35" s="23"/>
      <c r="C35" s="125" t="s">
        <v>300</v>
      </c>
      <c r="D35" s="23"/>
    </row>
    <row r="36" ht="18.75" customHeight="1" spans="1:4">
      <c r="A36" s="154" t="s">
        <v>301</v>
      </c>
      <c r="B36" s="156">
        <v>18274193.76</v>
      </c>
      <c r="C36" s="152" t="s">
        <v>52</v>
      </c>
      <c r="D36" s="156">
        <v>18274193.76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G95"/>
  <sheetViews>
    <sheetView showZeros="0" workbookViewId="0">
      <selection activeCell="F53" sqref="F53"/>
    </sheetView>
  </sheetViews>
  <sheetFormatPr defaultColWidth="9.14285714285714" defaultRowHeight="14.25" customHeight="1" outlineLevelCol="6"/>
  <cols>
    <col min="1" max="1" width="20.1428571428571" customWidth="1"/>
    <col min="2" max="2" width="34.4285714285714" customWidth="1"/>
    <col min="3" max="7" width="24.2857142857143" customWidth="1"/>
  </cols>
  <sheetData>
    <row r="1" customHeight="1" spans="1:7">
      <c r="A1" s="139"/>
      <c r="B1" s="139"/>
      <c r="C1" s="139"/>
      <c r="D1" s="35"/>
      <c r="E1" s="139"/>
      <c r="F1" s="51"/>
      <c r="G1" s="32" t="s">
        <v>302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95"/>
      <c r="C2" s="95"/>
      <c r="D2" s="95"/>
      <c r="E2" s="95"/>
      <c r="F2" s="95"/>
      <c r="G2" s="95"/>
    </row>
    <row r="3" ht="18.75" customHeight="1" spans="1:7">
      <c r="A3" s="6" t="str">
        <f>"单位名称："&amp;"临沧市临翔区蚂蚁堆乡人民政府"</f>
        <v>单位名称：临沧市临翔区蚂蚁堆乡人民政府</v>
      </c>
      <c r="B3" s="140"/>
      <c r="C3" s="35"/>
      <c r="D3" s="35"/>
      <c r="E3" s="35"/>
      <c r="F3" s="51"/>
      <c r="G3" s="32" t="s">
        <v>1</v>
      </c>
    </row>
    <row r="4" ht="18.75" customHeight="1" spans="1:7">
      <c r="A4" s="141" t="s">
        <v>303</v>
      </c>
      <c r="B4" s="142"/>
      <c r="C4" s="96" t="s">
        <v>56</v>
      </c>
      <c r="D4" s="123" t="s">
        <v>75</v>
      </c>
      <c r="E4" s="12"/>
      <c r="F4" s="13"/>
      <c r="G4" s="116" t="s">
        <v>76</v>
      </c>
    </row>
    <row r="5" ht="18.75" customHeight="1" spans="1:7">
      <c r="A5" s="143" t="s">
        <v>73</v>
      </c>
      <c r="B5" s="143" t="s">
        <v>74</v>
      </c>
      <c r="C5" s="28"/>
      <c r="D5" s="58" t="s">
        <v>58</v>
      </c>
      <c r="E5" s="58" t="s">
        <v>304</v>
      </c>
      <c r="F5" s="58" t="s">
        <v>305</v>
      </c>
      <c r="G5" s="86"/>
    </row>
    <row r="6" ht="18.75" customHeight="1" spans="1:7">
      <c r="A6" s="144" t="s">
        <v>306</v>
      </c>
      <c r="B6" s="144" t="s">
        <v>307</v>
      </c>
      <c r="C6" s="144" t="s">
        <v>308</v>
      </c>
      <c r="D6" s="145">
        <v>4</v>
      </c>
      <c r="E6" s="146" t="s">
        <v>309</v>
      </c>
      <c r="F6" s="146" t="s">
        <v>310</v>
      </c>
      <c r="G6" s="144" t="s">
        <v>311</v>
      </c>
    </row>
    <row r="7" ht="18.75" customHeight="1" spans="1:7">
      <c r="A7" s="29" t="s">
        <v>84</v>
      </c>
      <c r="B7" s="29" t="s">
        <v>85</v>
      </c>
      <c r="C7" s="23">
        <v>4818798.2</v>
      </c>
      <c r="D7" s="23">
        <v>4380438.2</v>
      </c>
      <c r="E7" s="23">
        <v>3777278</v>
      </c>
      <c r="F7" s="23">
        <v>603160.2</v>
      </c>
      <c r="G7" s="23">
        <v>438360</v>
      </c>
    </row>
    <row r="8" ht="18.75" customHeight="1" spans="1:7">
      <c r="A8" s="147" t="s">
        <v>86</v>
      </c>
      <c r="B8" s="147" t="s">
        <v>87</v>
      </c>
      <c r="C8" s="23">
        <v>341694.02</v>
      </c>
      <c r="D8" s="23">
        <v>149694.02</v>
      </c>
      <c r="E8" s="23">
        <v>133127</v>
      </c>
      <c r="F8" s="23">
        <v>16567.02</v>
      </c>
      <c r="G8" s="23">
        <v>192000</v>
      </c>
    </row>
    <row r="9" ht="18.75" customHeight="1" spans="1:7">
      <c r="A9" s="112" t="s">
        <v>88</v>
      </c>
      <c r="B9" s="112" t="s">
        <v>89</v>
      </c>
      <c r="C9" s="23">
        <v>149694.02</v>
      </c>
      <c r="D9" s="23">
        <v>149694.02</v>
      </c>
      <c r="E9" s="23">
        <v>133127</v>
      </c>
      <c r="F9" s="23">
        <v>16567.02</v>
      </c>
      <c r="G9" s="23"/>
    </row>
    <row r="10" ht="18.75" customHeight="1" spans="1:7">
      <c r="A10" s="112" t="s">
        <v>90</v>
      </c>
      <c r="B10" s="112" t="s">
        <v>91</v>
      </c>
      <c r="C10" s="23">
        <v>80000</v>
      </c>
      <c r="D10" s="23"/>
      <c r="E10" s="23"/>
      <c r="F10" s="23"/>
      <c r="G10" s="23">
        <v>80000</v>
      </c>
    </row>
    <row r="11" ht="18.75" customHeight="1" spans="1:7">
      <c r="A11" s="112" t="s">
        <v>92</v>
      </c>
      <c r="B11" s="112" t="s">
        <v>93</v>
      </c>
      <c r="C11" s="23">
        <v>30000</v>
      </c>
      <c r="D11" s="23"/>
      <c r="E11" s="23"/>
      <c r="F11" s="23"/>
      <c r="G11" s="23">
        <v>30000</v>
      </c>
    </row>
    <row r="12" ht="18.75" customHeight="1" spans="1:7">
      <c r="A12" s="112" t="s">
        <v>94</v>
      </c>
      <c r="B12" s="112" t="s">
        <v>95</v>
      </c>
      <c r="C12" s="23">
        <v>72000</v>
      </c>
      <c r="D12" s="23"/>
      <c r="E12" s="23"/>
      <c r="F12" s="23"/>
      <c r="G12" s="23">
        <v>72000</v>
      </c>
    </row>
    <row r="13" ht="18.75" customHeight="1" spans="1:7">
      <c r="A13" s="112" t="s">
        <v>96</v>
      </c>
      <c r="B13" s="112" t="s">
        <v>97</v>
      </c>
      <c r="C13" s="23">
        <v>10000</v>
      </c>
      <c r="D13" s="23"/>
      <c r="E13" s="23"/>
      <c r="F13" s="23"/>
      <c r="G13" s="23">
        <v>10000</v>
      </c>
    </row>
    <row r="14" ht="18.75" customHeight="1" spans="1:7">
      <c r="A14" s="147" t="s">
        <v>98</v>
      </c>
      <c r="B14" s="147" t="s">
        <v>99</v>
      </c>
      <c r="C14" s="23">
        <v>2751385.3</v>
      </c>
      <c r="D14" s="23">
        <v>2751385.3</v>
      </c>
      <c r="E14" s="23">
        <v>2333767</v>
      </c>
      <c r="F14" s="23">
        <v>417618.3</v>
      </c>
      <c r="G14" s="23"/>
    </row>
    <row r="15" ht="18.75" customHeight="1" spans="1:7">
      <c r="A15" s="112" t="s">
        <v>100</v>
      </c>
      <c r="B15" s="112" t="s">
        <v>89</v>
      </c>
      <c r="C15" s="23">
        <v>2751385.3</v>
      </c>
      <c r="D15" s="23">
        <v>2751385.3</v>
      </c>
      <c r="E15" s="23">
        <v>2333767</v>
      </c>
      <c r="F15" s="23">
        <v>417618.3</v>
      </c>
      <c r="G15" s="23"/>
    </row>
    <row r="16" ht="18.75" customHeight="1" spans="1:7">
      <c r="A16" s="147" t="s">
        <v>103</v>
      </c>
      <c r="B16" s="147" t="s">
        <v>104</v>
      </c>
      <c r="C16" s="23">
        <v>510201.12</v>
      </c>
      <c r="D16" s="23">
        <v>510201.12</v>
      </c>
      <c r="E16" s="23">
        <v>475104</v>
      </c>
      <c r="F16" s="23">
        <v>35097.12</v>
      </c>
      <c r="G16" s="23"/>
    </row>
    <row r="17" ht="18.75" customHeight="1" spans="1:7">
      <c r="A17" s="112" t="s">
        <v>105</v>
      </c>
      <c r="B17" s="112" t="s">
        <v>106</v>
      </c>
      <c r="C17" s="23">
        <v>510201.12</v>
      </c>
      <c r="D17" s="23">
        <v>510201.12</v>
      </c>
      <c r="E17" s="23">
        <v>475104</v>
      </c>
      <c r="F17" s="23">
        <v>35097.12</v>
      </c>
      <c r="G17" s="23"/>
    </row>
    <row r="18" ht="18.75" customHeight="1" spans="1:7">
      <c r="A18" s="147" t="s">
        <v>107</v>
      </c>
      <c r="B18" s="147" t="s">
        <v>108</v>
      </c>
      <c r="C18" s="23">
        <v>400593.64</v>
      </c>
      <c r="D18" s="23">
        <v>400593.64</v>
      </c>
      <c r="E18" s="23">
        <v>332506</v>
      </c>
      <c r="F18" s="23">
        <v>68087.64</v>
      </c>
      <c r="G18" s="23"/>
    </row>
    <row r="19" ht="18.75" customHeight="1" spans="1:7">
      <c r="A19" s="112" t="s">
        <v>109</v>
      </c>
      <c r="B19" s="112" t="s">
        <v>89</v>
      </c>
      <c r="C19" s="23">
        <v>400593.64</v>
      </c>
      <c r="D19" s="23">
        <v>400593.64</v>
      </c>
      <c r="E19" s="23">
        <v>332506</v>
      </c>
      <c r="F19" s="23">
        <v>68087.64</v>
      </c>
      <c r="G19" s="23"/>
    </row>
    <row r="20" ht="18.75" customHeight="1" spans="1:7">
      <c r="A20" s="147" t="s">
        <v>110</v>
      </c>
      <c r="B20" s="147" t="s">
        <v>111</v>
      </c>
      <c r="C20" s="23">
        <v>568564.12</v>
      </c>
      <c r="D20" s="23">
        <v>568564.12</v>
      </c>
      <c r="E20" s="23">
        <v>502774</v>
      </c>
      <c r="F20" s="23">
        <v>65790.12</v>
      </c>
      <c r="G20" s="23"/>
    </row>
    <row r="21" ht="18.75" customHeight="1" spans="1:7">
      <c r="A21" s="112" t="s">
        <v>112</v>
      </c>
      <c r="B21" s="112" t="s">
        <v>89</v>
      </c>
      <c r="C21" s="23">
        <v>568564.12</v>
      </c>
      <c r="D21" s="23">
        <v>568564.12</v>
      </c>
      <c r="E21" s="23">
        <v>502774</v>
      </c>
      <c r="F21" s="23">
        <v>65790.12</v>
      </c>
      <c r="G21" s="23"/>
    </row>
    <row r="22" ht="18.75" customHeight="1" spans="1:7">
      <c r="A22" s="147" t="s">
        <v>113</v>
      </c>
      <c r="B22" s="147" t="s">
        <v>114</v>
      </c>
      <c r="C22" s="23">
        <v>196360</v>
      </c>
      <c r="D22" s="23"/>
      <c r="E22" s="23"/>
      <c r="F22" s="23"/>
      <c r="G22" s="23">
        <v>196360</v>
      </c>
    </row>
    <row r="23" ht="18.75" customHeight="1" spans="1:7">
      <c r="A23" s="112" t="s">
        <v>115</v>
      </c>
      <c r="B23" s="112" t="s">
        <v>116</v>
      </c>
      <c r="C23" s="23">
        <v>196360</v>
      </c>
      <c r="D23" s="23"/>
      <c r="E23" s="23"/>
      <c r="F23" s="23"/>
      <c r="G23" s="23">
        <v>196360</v>
      </c>
    </row>
    <row r="24" ht="18.75" customHeight="1" spans="1:7">
      <c r="A24" s="147" t="s">
        <v>117</v>
      </c>
      <c r="B24" s="147" t="s">
        <v>118</v>
      </c>
      <c r="C24" s="23">
        <v>50000</v>
      </c>
      <c r="D24" s="23"/>
      <c r="E24" s="23"/>
      <c r="F24" s="23"/>
      <c r="G24" s="23">
        <v>50000</v>
      </c>
    </row>
    <row r="25" ht="18.75" customHeight="1" spans="1:7">
      <c r="A25" s="112" t="s">
        <v>119</v>
      </c>
      <c r="B25" s="112" t="s">
        <v>118</v>
      </c>
      <c r="C25" s="23">
        <v>50000</v>
      </c>
      <c r="D25" s="23"/>
      <c r="E25" s="23"/>
      <c r="F25" s="23"/>
      <c r="G25" s="23">
        <v>50000</v>
      </c>
    </row>
    <row r="26" ht="18.75" customHeight="1" spans="1:7">
      <c r="A26" s="29" t="s">
        <v>120</v>
      </c>
      <c r="B26" s="29" t="s">
        <v>121</v>
      </c>
      <c r="C26" s="23">
        <v>5000</v>
      </c>
      <c r="D26" s="23"/>
      <c r="E26" s="23"/>
      <c r="F26" s="23"/>
      <c r="G26" s="23">
        <v>5000</v>
      </c>
    </row>
    <row r="27" ht="18.75" customHeight="1" spans="1:7">
      <c r="A27" s="147" t="s">
        <v>122</v>
      </c>
      <c r="B27" s="147" t="s">
        <v>123</v>
      </c>
      <c r="C27" s="23">
        <v>5000</v>
      </c>
      <c r="D27" s="23"/>
      <c r="E27" s="23"/>
      <c r="F27" s="23"/>
      <c r="G27" s="23">
        <v>5000</v>
      </c>
    </row>
    <row r="28" ht="18.75" customHeight="1" spans="1:7">
      <c r="A28" s="112" t="s">
        <v>124</v>
      </c>
      <c r="B28" s="112" t="s">
        <v>125</v>
      </c>
      <c r="C28" s="23">
        <v>5000</v>
      </c>
      <c r="D28" s="23"/>
      <c r="E28" s="23"/>
      <c r="F28" s="23"/>
      <c r="G28" s="23">
        <v>5000</v>
      </c>
    </row>
    <row r="29" ht="18.75" customHeight="1" spans="1:7">
      <c r="A29" s="29" t="s">
        <v>126</v>
      </c>
      <c r="B29" s="29" t="s">
        <v>127</v>
      </c>
      <c r="C29" s="23">
        <v>185295.22</v>
      </c>
      <c r="D29" s="23">
        <v>103448.04</v>
      </c>
      <c r="E29" s="23">
        <v>96372</v>
      </c>
      <c r="F29" s="23">
        <v>7076.04</v>
      </c>
      <c r="G29" s="23">
        <v>81847.18</v>
      </c>
    </row>
    <row r="30" ht="18.75" customHeight="1" spans="1:7">
      <c r="A30" s="147" t="s">
        <v>128</v>
      </c>
      <c r="B30" s="147" t="s">
        <v>129</v>
      </c>
      <c r="C30" s="23">
        <v>151948.04</v>
      </c>
      <c r="D30" s="23">
        <v>103448.04</v>
      </c>
      <c r="E30" s="23">
        <v>96372</v>
      </c>
      <c r="F30" s="23">
        <v>7076.04</v>
      </c>
      <c r="G30" s="23">
        <v>48500</v>
      </c>
    </row>
    <row r="31" ht="18.75" customHeight="1" spans="1:7">
      <c r="A31" s="112" t="s">
        <v>130</v>
      </c>
      <c r="B31" s="112" t="s">
        <v>89</v>
      </c>
      <c r="C31" s="23">
        <v>103448.04</v>
      </c>
      <c r="D31" s="23">
        <v>103448.04</v>
      </c>
      <c r="E31" s="23">
        <v>96372</v>
      </c>
      <c r="F31" s="23">
        <v>7076.04</v>
      </c>
      <c r="G31" s="23"/>
    </row>
    <row r="32" ht="18.75" customHeight="1" spans="1:7">
      <c r="A32" s="112" t="s">
        <v>131</v>
      </c>
      <c r="B32" s="112" t="s">
        <v>132</v>
      </c>
      <c r="C32" s="23">
        <v>48500</v>
      </c>
      <c r="D32" s="23"/>
      <c r="E32" s="23"/>
      <c r="F32" s="23"/>
      <c r="G32" s="23">
        <v>48500</v>
      </c>
    </row>
    <row r="33" ht="18.75" customHeight="1" spans="1:7">
      <c r="A33" s="147" t="s">
        <v>133</v>
      </c>
      <c r="B33" s="147" t="s">
        <v>134</v>
      </c>
      <c r="C33" s="23">
        <v>33347.18</v>
      </c>
      <c r="D33" s="23"/>
      <c r="E33" s="23"/>
      <c r="F33" s="23"/>
      <c r="G33" s="23">
        <v>33347.18</v>
      </c>
    </row>
    <row r="34" ht="18.75" customHeight="1" spans="1:7">
      <c r="A34" s="112" t="s">
        <v>135</v>
      </c>
      <c r="B34" s="112" t="s">
        <v>134</v>
      </c>
      <c r="C34" s="23">
        <v>33347.18</v>
      </c>
      <c r="D34" s="23"/>
      <c r="E34" s="23"/>
      <c r="F34" s="23"/>
      <c r="G34" s="23">
        <v>33347.18</v>
      </c>
    </row>
    <row r="35" ht="18.75" customHeight="1" spans="1:7">
      <c r="A35" s="29" t="s">
        <v>136</v>
      </c>
      <c r="B35" s="29" t="s">
        <v>137</v>
      </c>
      <c r="C35" s="23">
        <v>2217494.36</v>
      </c>
      <c r="D35" s="23">
        <v>2124994.36</v>
      </c>
      <c r="E35" s="23">
        <v>2070168.08</v>
      </c>
      <c r="F35" s="23">
        <v>54826.28</v>
      </c>
      <c r="G35" s="23">
        <v>92500</v>
      </c>
    </row>
    <row r="36" ht="18.75" customHeight="1" spans="1:7">
      <c r="A36" s="147" t="s">
        <v>138</v>
      </c>
      <c r="B36" s="147" t="s">
        <v>139</v>
      </c>
      <c r="C36" s="23">
        <v>733850.28</v>
      </c>
      <c r="D36" s="23">
        <v>733850.28</v>
      </c>
      <c r="E36" s="23">
        <v>684024</v>
      </c>
      <c r="F36" s="23">
        <v>49826.28</v>
      </c>
      <c r="G36" s="23"/>
    </row>
    <row r="37" ht="18.75" customHeight="1" spans="1:7">
      <c r="A37" s="112" t="s">
        <v>140</v>
      </c>
      <c r="B37" s="112" t="s">
        <v>106</v>
      </c>
      <c r="C37" s="23">
        <v>733850.28</v>
      </c>
      <c r="D37" s="23">
        <v>733850.28</v>
      </c>
      <c r="E37" s="23">
        <v>684024</v>
      </c>
      <c r="F37" s="23">
        <v>49826.28</v>
      </c>
      <c r="G37" s="23"/>
    </row>
    <row r="38" ht="18.75" customHeight="1" spans="1:7">
      <c r="A38" s="147" t="s">
        <v>141</v>
      </c>
      <c r="B38" s="147" t="s">
        <v>142</v>
      </c>
      <c r="C38" s="23">
        <v>1207940.88</v>
      </c>
      <c r="D38" s="23">
        <v>1207940.88</v>
      </c>
      <c r="E38" s="23">
        <v>1207940.88</v>
      </c>
      <c r="F38" s="23"/>
      <c r="G38" s="23"/>
    </row>
    <row r="39" ht="18.75" customHeight="1" spans="1:7">
      <c r="A39" s="112" t="s">
        <v>143</v>
      </c>
      <c r="B39" s="112" t="s">
        <v>144</v>
      </c>
      <c r="C39" s="23">
        <v>169698.6</v>
      </c>
      <c r="D39" s="23">
        <v>169698.6</v>
      </c>
      <c r="E39" s="23">
        <v>169698.6</v>
      </c>
      <c r="F39" s="23"/>
      <c r="G39" s="23"/>
    </row>
    <row r="40" ht="18.75" customHeight="1" spans="1:7">
      <c r="A40" s="112" t="s">
        <v>145</v>
      </c>
      <c r="B40" s="112" t="s">
        <v>146</v>
      </c>
      <c r="C40" s="23">
        <v>130525.8</v>
      </c>
      <c r="D40" s="23">
        <v>130525.8</v>
      </c>
      <c r="E40" s="23">
        <v>130525.8</v>
      </c>
      <c r="F40" s="23"/>
      <c r="G40" s="23"/>
    </row>
    <row r="41" ht="18.75" customHeight="1" spans="1:7">
      <c r="A41" s="112" t="s">
        <v>147</v>
      </c>
      <c r="B41" s="112" t="s">
        <v>148</v>
      </c>
      <c r="C41" s="23">
        <v>907716.48</v>
      </c>
      <c r="D41" s="23">
        <v>907716.48</v>
      </c>
      <c r="E41" s="23">
        <v>907716.48</v>
      </c>
      <c r="F41" s="23"/>
      <c r="G41" s="23"/>
    </row>
    <row r="42" ht="18.75" customHeight="1" spans="1:7">
      <c r="A42" s="147" t="s">
        <v>149</v>
      </c>
      <c r="B42" s="147" t="s">
        <v>150</v>
      </c>
      <c r="C42" s="23">
        <v>7500</v>
      </c>
      <c r="D42" s="23"/>
      <c r="E42" s="23"/>
      <c r="F42" s="23"/>
      <c r="G42" s="23">
        <v>7500</v>
      </c>
    </row>
    <row r="43" ht="18.75" customHeight="1" spans="1:7">
      <c r="A43" s="112" t="s">
        <v>151</v>
      </c>
      <c r="B43" s="112" t="s">
        <v>152</v>
      </c>
      <c r="C43" s="23">
        <v>7500</v>
      </c>
      <c r="D43" s="23"/>
      <c r="E43" s="23"/>
      <c r="F43" s="23"/>
      <c r="G43" s="23">
        <v>7500</v>
      </c>
    </row>
    <row r="44" ht="18.75" customHeight="1" spans="1:7">
      <c r="A44" s="147" t="s">
        <v>153</v>
      </c>
      <c r="B44" s="147" t="s">
        <v>154</v>
      </c>
      <c r="C44" s="23">
        <v>38255.64</v>
      </c>
      <c r="D44" s="23">
        <v>38255.64</v>
      </c>
      <c r="E44" s="23">
        <v>38255.64</v>
      </c>
      <c r="F44" s="23"/>
      <c r="G44" s="23"/>
    </row>
    <row r="45" ht="18.75" customHeight="1" spans="1:7">
      <c r="A45" s="112" t="s">
        <v>155</v>
      </c>
      <c r="B45" s="112" t="s">
        <v>156</v>
      </c>
      <c r="C45" s="23">
        <v>38255.64</v>
      </c>
      <c r="D45" s="23">
        <v>38255.64</v>
      </c>
      <c r="E45" s="23">
        <v>38255.64</v>
      </c>
      <c r="F45" s="23"/>
      <c r="G45" s="23"/>
    </row>
    <row r="46" ht="18.75" customHeight="1" spans="1:7">
      <c r="A46" s="147" t="s">
        <v>157</v>
      </c>
      <c r="B46" s="147" t="s">
        <v>158</v>
      </c>
      <c r="C46" s="23">
        <v>85000</v>
      </c>
      <c r="D46" s="23"/>
      <c r="E46" s="23"/>
      <c r="F46" s="23"/>
      <c r="G46" s="23">
        <v>85000</v>
      </c>
    </row>
    <row r="47" ht="18.75" customHeight="1" spans="1:7">
      <c r="A47" s="112" t="s">
        <v>159</v>
      </c>
      <c r="B47" s="112" t="s">
        <v>160</v>
      </c>
      <c r="C47" s="23">
        <v>85000</v>
      </c>
      <c r="D47" s="23"/>
      <c r="E47" s="23"/>
      <c r="F47" s="23"/>
      <c r="G47" s="23">
        <v>85000</v>
      </c>
    </row>
    <row r="48" ht="18.75" customHeight="1" spans="1:7">
      <c r="A48" s="147" t="s">
        <v>161</v>
      </c>
      <c r="B48" s="147" t="s">
        <v>162</v>
      </c>
      <c r="C48" s="23">
        <v>144947.56</v>
      </c>
      <c r="D48" s="23">
        <v>144947.56</v>
      </c>
      <c r="E48" s="23">
        <v>139947.56</v>
      </c>
      <c r="F48" s="23">
        <v>5000</v>
      </c>
      <c r="G48" s="23"/>
    </row>
    <row r="49" ht="18.75" customHeight="1" spans="1:7">
      <c r="A49" s="112" t="s">
        <v>163</v>
      </c>
      <c r="B49" s="112" t="s">
        <v>162</v>
      </c>
      <c r="C49" s="23">
        <v>144947.56</v>
      </c>
      <c r="D49" s="23">
        <v>144947.56</v>
      </c>
      <c r="E49" s="23">
        <v>139947.56</v>
      </c>
      <c r="F49" s="23">
        <v>5000</v>
      </c>
      <c r="G49" s="23"/>
    </row>
    <row r="50" ht="18.75" customHeight="1" spans="1:7">
      <c r="A50" s="29" t="s">
        <v>164</v>
      </c>
      <c r="B50" s="29" t="s">
        <v>165</v>
      </c>
      <c r="C50" s="23">
        <v>679959.32</v>
      </c>
      <c r="D50" s="23">
        <v>639528.93</v>
      </c>
      <c r="E50" s="23">
        <v>639528.93</v>
      </c>
      <c r="F50" s="23"/>
      <c r="G50" s="23">
        <v>40430.39</v>
      </c>
    </row>
    <row r="51" ht="18.75" customHeight="1" spans="1:7">
      <c r="A51" s="147" t="s">
        <v>166</v>
      </c>
      <c r="B51" s="147" t="s">
        <v>167</v>
      </c>
      <c r="C51" s="23">
        <v>830.39</v>
      </c>
      <c r="D51" s="23"/>
      <c r="E51" s="23"/>
      <c r="F51" s="23"/>
      <c r="G51" s="23">
        <v>830.39</v>
      </c>
    </row>
    <row r="52" ht="18.75" customHeight="1" spans="1:7">
      <c r="A52" s="112" t="s">
        <v>168</v>
      </c>
      <c r="B52" s="112" t="s">
        <v>169</v>
      </c>
      <c r="C52" s="23">
        <v>830.39</v>
      </c>
      <c r="D52" s="23"/>
      <c r="E52" s="23"/>
      <c r="F52" s="23"/>
      <c r="G52" s="23">
        <v>830.39</v>
      </c>
    </row>
    <row r="53" ht="18.75" customHeight="1" spans="1:7">
      <c r="A53" s="147" t="s">
        <v>170</v>
      </c>
      <c r="B53" s="147" t="s">
        <v>171</v>
      </c>
      <c r="C53" s="23">
        <v>39600</v>
      </c>
      <c r="D53" s="23"/>
      <c r="E53" s="23"/>
      <c r="F53" s="23"/>
      <c r="G53" s="23">
        <v>39600</v>
      </c>
    </row>
    <row r="54" ht="18.75" customHeight="1" spans="1:7">
      <c r="A54" s="112" t="s">
        <v>172</v>
      </c>
      <c r="B54" s="112" t="s">
        <v>173</v>
      </c>
      <c r="C54" s="23">
        <v>39600</v>
      </c>
      <c r="D54" s="23"/>
      <c r="E54" s="23"/>
      <c r="F54" s="23"/>
      <c r="G54" s="23">
        <v>39600</v>
      </c>
    </row>
    <row r="55" ht="18.75" customHeight="1" spans="1:7">
      <c r="A55" s="147" t="s">
        <v>174</v>
      </c>
      <c r="B55" s="147" t="s">
        <v>175</v>
      </c>
      <c r="C55" s="23">
        <v>639528.93</v>
      </c>
      <c r="D55" s="23">
        <v>639528.93</v>
      </c>
      <c r="E55" s="23">
        <v>639528.93</v>
      </c>
      <c r="F55" s="23"/>
      <c r="G55" s="23"/>
    </row>
    <row r="56" ht="18.75" customHeight="1" spans="1:7">
      <c r="A56" s="112" t="s">
        <v>176</v>
      </c>
      <c r="B56" s="112" t="s">
        <v>177</v>
      </c>
      <c r="C56" s="23">
        <v>184371.1</v>
      </c>
      <c r="D56" s="23">
        <v>184371.1</v>
      </c>
      <c r="E56" s="23">
        <v>184371.1</v>
      </c>
      <c r="F56" s="23"/>
      <c r="G56" s="23"/>
    </row>
    <row r="57" ht="18.75" customHeight="1" spans="1:7">
      <c r="A57" s="112" t="s">
        <v>178</v>
      </c>
      <c r="B57" s="112" t="s">
        <v>179</v>
      </c>
      <c r="C57" s="23">
        <v>218428.09</v>
      </c>
      <c r="D57" s="23">
        <v>218428.09</v>
      </c>
      <c r="E57" s="23">
        <v>218428.09</v>
      </c>
      <c r="F57" s="23"/>
      <c r="G57" s="23"/>
    </row>
    <row r="58" ht="18.75" customHeight="1" spans="1:7">
      <c r="A58" s="112" t="s">
        <v>180</v>
      </c>
      <c r="B58" s="112" t="s">
        <v>181</v>
      </c>
      <c r="C58" s="23">
        <v>207143.29</v>
      </c>
      <c r="D58" s="23">
        <v>207143.29</v>
      </c>
      <c r="E58" s="23">
        <v>207143.29</v>
      </c>
      <c r="F58" s="23"/>
      <c r="G58" s="23"/>
    </row>
    <row r="59" ht="18.75" customHeight="1" spans="1:7">
      <c r="A59" s="112" t="s">
        <v>182</v>
      </c>
      <c r="B59" s="112" t="s">
        <v>183</v>
      </c>
      <c r="C59" s="23">
        <v>29586.45</v>
      </c>
      <c r="D59" s="23">
        <v>29586.45</v>
      </c>
      <c r="E59" s="23">
        <v>29586.45</v>
      </c>
      <c r="F59" s="23"/>
      <c r="G59" s="23"/>
    </row>
    <row r="60" ht="18.75" customHeight="1" spans="1:7">
      <c r="A60" s="29" t="s">
        <v>184</v>
      </c>
      <c r="B60" s="29" t="s">
        <v>185</v>
      </c>
      <c r="C60" s="23">
        <v>6511537.52</v>
      </c>
      <c r="D60" s="23">
        <v>6361537.52</v>
      </c>
      <c r="E60" s="23">
        <v>5495796</v>
      </c>
      <c r="F60" s="23">
        <v>865741.52</v>
      </c>
      <c r="G60" s="23">
        <v>150000</v>
      </c>
    </row>
    <row r="61" ht="18.75" customHeight="1" spans="1:7">
      <c r="A61" s="147" t="s">
        <v>186</v>
      </c>
      <c r="B61" s="147" t="s">
        <v>187</v>
      </c>
      <c r="C61" s="23">
        <v>6361537.52</v>
      </c>
      <c r="D61" s="23">
        <v>6361537.52</v>
      </c>
      <c r="E61" s="23">
        <v>5495796</v>
      </c>
      <c r="F61" s="23">
        <v>865741.52</v>
      </c>
      <c r="G61" s="23"/>
    </row>
    <row r="62" ht="18.75" customHeight="1" spans="1:7">
      <c r="A62" s="112" t="s">
        <v>188</v>
      </c>
      <c r="B62" s="112" t="s">
        <v>89</v>
      </c>
      <c r="C62" s="23">
        <v>1059869.52</v>
      </c>
      <c r="D62" s="23">
        <v>1059869.52</v>
      </c>
      <c r="E62" s="23">
        <v>988128</v>
      </c>
      <c r="F62" s="23">
        <v>71741.52</v>
      </c>
      <c r="G62" s="23"/>
    </row>
    <row r="63" ht="18.75" customHeight="1" spans="1:7">
      <c r="A63" s="112" t="s">
        <v>189</v>
      </c>
      <c r="B63" s="112" t="s">
        <v>190</v>
      </c>
      <c r="C63" s="23">
        <v>5301668</v>
      </c>
      <c r="D63" s="23">
        <v>5301668</v>
      </c>
      <c r="E63" s="23">
        <v>4507668</v>
      </c>
      <c r="F63" s="23">
        <v>794000</v>
      </c>
      <c r="G63" s="23"/>
    </row>
    <row r="64" ht="18.75" customHeight="1" spans="1:7">
      <c r="A64" s="147" t="s">
        <v>191</v>
      </c>
      <c r="B64" s="147" t="s">
        <v>192</v>
      </c>
      <c r="C64" s="23">
        <v>150000</v>
      </c>
      <c r="D64" s="23"/>
      <c r="E64" s="23"/>
      <c r="F64" s="23"/>
      <c r="G64" s="23">
        <v>150000</v>
      </c>
    </row>
    <row r="65" ht="18.75" customHeight="1" spans="1:7">
      <c r="A65" s="112" t="s">
        <v>193</v>
      </c>
      <c r="B65" s="112" t="s">
        <v>192</v>
      </c>
      <c r="C65" s="23">
        <v>150000</v>
      </c>
      <c r="D65" s="23"/>
      <c r="E65" s="23"/>
      <c r="F65" s="23"/>
      <c r="G65" s="23">
        <v>150000</v>
      </c>
    </row>
    <row r="66" ht="18.75" customHeight="1" spans="1:7">
      <c r="A66" s="29" t="s">
        <v>194</v>
      </c>
      <c r="B66" s="29" t="s">
        <v>195</v>
      </c>
      <c r="C66" s="23">
        <v>2151081.78</v>
      </c>
      <c r="D66" s="23">
        <v>1701639.78</v>
      </c>
      <c r="E66" s="23">
        <v>1592904</v>
      </c>
      <c r="F66" s="23">
        <v>108735.78</v>
      </c>
      <c r="G66" s="23">
        <v>449442</v>
      </c>
    </row>
    <row r="67" ht="18.75" customHeight="1" spans="1:7">
      <c r="A67" s="147" t="s">
        <v>196</v>
      </c>
      <c r="B67" s="147" t="s">
        <v>197</v>
      </c>
      <c r="C67" s="23">
        <v>1106810.26</v>
      </c>
      <c r="D67" s="23">
        <v>1006810.26</v>
      </c>
      <c r="E67" s="23">
        <v>942708</v>
      </c>
      <c r="F67" s="23">
        <v>64102.26</v>
      </c>
      <c r="G67" s="23">
        <v>100000</v>
      </c>
    </row>
    <row r="68" ht="18.75" customHeight="1" spans="1:7">
      <c r="A68" s="112" t="s">
        <v>198</v>
      </c>
      <c r="B68" s="112" t="s">
        <v>106</v>
      </c>
      <c r="C68" s="23">
        <v>1006810.26</v>
      </c>
      <c r="D68" s="23">
        <v>1006810.26</v>
      </c>
      <c r="E68" s="23">
        <v>942708</v>
      </c>
      <c r="F68" s="23">
        <v>64102.26</v>
      </c>
      <c r="G68" s="23"/>
    </row>
    <row r="69" ht="18.75" customHeight="1" spans="1:7">
      <c r="A69" s="112" t="s">
        <v>199</v>
      </c>
      <c r="B69" s="112" t="s">
        <v>200</v>
      </c>
      <c r="C69" s="23">
        <v>100000</v>
      </c>
      <c r="D69" s="23"/>
      <c r="E69" s="23"/>
      <c r="F69" s="23"/>
      <c r="G69" s="23">
        <v>100000</v>
      </c>
    </row>
    <row r="70" ht="18.75" customHeight="1" spans="1:7">
      <c r="A70" s="147" t="s">
        <v>201</v>
      </c>
      <c r="B70" s="147" t="s">
        <v>202</v>
      </c>
      <c r="C70" s="23">
        <v>668330.02</v>
      </c>
      <c r="D70" s="23">
        <v>352288.02</v>
      </c>
      <c r="E70" s="23">
        <v>329844</v>
      </c>
      <c r="F70" s="23">
        <v>22444.02</v>
      </c>
      <c r="G70" s="23">
        <v>316042</v>
      </c>
    </row>
    <row r="71" ht="18.75" customHeight="1" spans="1:7">
      <c r="A71" s="112" t="s">
        <v>203</v>
      </c>
      <c r="B71" s="112" t="s">
        <v>204</v>
      </c>
      <c r="C71" s="23">
        <v>352288.02</v>
      </c>
      <c r="D71" s="23">
        <v>352288.02</v>
      </c>
      <c r="E71" s="23">
        <v>329844</v>
      </c>
      <c r="F71" s="23">
        <v>22444.02</v>
      </c>
      <c r="G71" s="23"/>
    </row>
    <row r="72" ht="18.75" customHeight="1" spans="1:7">
      <c r="A72" s="112" t="s">
        <v>205</v>
      </c>
      <c r="B72" s="112" t="s">
        <v>206</v>
      </c>
      <c r="C72" s="23">
        <v>50000</v>
      </c>
      <c r="D72" s="23"/>
      <c r="E72" s="23"/>
      <c r="F72" s="23"/>
      <c r="G72" s="23">
        <v>50000</v>
      </c>
    </row>
    <row r="73" ht="18.75" customHeight="1" spans="1:7">
      <c r="A73" s="112" t="s">
        <v>207</v>
      </c>
      <c r="B73" s="112" t="s">
        <v>208</v>
      </c>
      <c r="C73" s="23">
        <v>380</v>
      </c>
      <c r="D73" s="23"/>
      <c r="E73" s="23"/>
      <c r="F73" s="23"/>
      <c r="G73" s="23">
        <v>380</v>
      </c>
    </row>
    <row r="74" ht="18.75" customHeight="1" spans="1:7">
      <c r="A74" s="112" t="s">
        <v>209</v>
      </c>
      <c r="B74" s="112" t="s">
        <v>210</v>
      </c>
      <c r="C74" s="23">
        <v>200000</v>
      </c>
      <c r="D74" s="23"/>
      <c r="E74" s="23"/>
      <c r="F74" s="23"/>
      <c r="G74" s="23">
        <v>200000</v>
      </c>
    </row>
    <row r="75" ht="18.75" customHeight="1" spans="1:7">
      <c r="A75" s="112" t="s">
        <v>211</v>
      </c>
      <c r="B75" s="112" t="s">
        <v>212</v>
      </c>
      <c r="C75" s="23">
        <v>65662</v>
      </c>
      <c r="D75" s="23"/>
      <c r="E75" s="23"/>
      <c r="F75" s="23"/>
      <c r="G75" s="23">
        <v>65662</v>
      </c>
    </row>
    <row r="76" ht="18.75" customHeight="1" spans="1:7">
      <c r="A76" s="147" t="s">
        <v>213</v>
      </c>
      <c r="B76" s="147" t="s">
        <v>214</v>
      </c>
      <c r="C76" s="23">
        <v>342541.5</v>
      </c>
      <c r="D76" s="23">
        <v>342541.5</v>
      </c>
      <c r="E76" s="23">
        <v>320352</v>
      </c>
      <c r="F76" s="23">
        <v>22189.5</v>
      </c>
      <c r="G76" s="23"/>
    </row>
    <row r="77" ht="18.75" customHeight="1" spans="1:7">
      <c r="A77" s="112" t="s">
        <v>215</v>
      </c>
      <c r="B77" s="112" t="s">
        <v>216</v>
      </c>
      <c r="C77" s="23">
        <v>342541.5</v>
      </c>
      <c r="D77" s="23">
        <v>342541.5</v>
      </c>
      <c r="E77" s="23">
        <v>320352</v>
      </c>
      <c r="F77" s="23">
        <v>22189.5</v>
      </c>
      <c r="G77" s="23"/>
    </row>
    <row r="78" ht="18.75" customHeight="1" spans="1:7">
      <c r="A78" s="147" t="s">
        <v>217</v>
      </c>
      <c r="B78" s="147" t="s">
        <v>218</v>
      </c>
      <c r="C78" s="23">
        <v>18400</v>
      </c>
      <c r="D78" s="23"/>
      <c r="E78" s="23"/>
      <c r="F78" s="23"/>
      <c r="G78" s="23">
        <v>18400</v>
      </c>
    </row>
    <row r="79" ht="18.75" customHeight="1" spans="1:7">
      <c r="A79" s="112" t="s">
        <v>219</v>
      </c>
      <c r="B79" s="112" t="s">
        <v>220</v>
      </c>
      <c r="C79" s="23">
        <v>14400</v>
      </c>
      <c r="D79" s="23"/>
      <c r="E79" s="23"/>
      <c r="F79" s="23"/>
      <c r="G79" s="23">
        <v>14400</v>
      </c>
    </row>
    <row r="80" ht="18.75" customHeight="1" spans="1:7">
      <c r="A80" s="112" t="s">
        <v>221</v>
      </c>
      <c r="B80" s="112" t="s">
        <v>222</v>
      </c>
      <c r="C80" s="23">
        <v>4000</v>
      </c>
      <c r="D80" s="23"/>
      <c r="E80" s="23"/>
      <c r="F80" s="23"/>
      <c r="G80" s="23">
        <v>4000</v>
      </c>
    </row>
    <row r="81" ht="18.75" customHeight="1" spans="1:7">
      <c r="A81" s="147" t="s">
        <v>223</v>
      </c>
      <c r="B81" s="147" t="s">
        <v>224</v>
      </c>
      <c r="C81" s="23">
        <v>15000</v>
      </c>
      <c r="D81" s="23"/>
      <c r="E81" s="23"/>
      <c r="F81" s="23"/>
      <c r="G81" s="23">
        <v>15000</v>
      </c>
    </row>
    <row r="82" ht="18.75" customHeight="1" spans="1:7">
      <c r="A82" s="112" t="s">
        <v>225</v>
      </c>
      <c r="B82" s="112" t="s">
        <v>226</v>
      </c>
      <c r="C82" s="23">
        <v>15000</v>
      </c>
      <c r="D82" s="23"/>
      <c r="E82" s="23"/>
      <c r="F82" s="23"/>
      <c r="G82" s="23">
        <v>15000</v>
      </c>
    </row>
    <row r="83" ht="18.75" customHeight="1" spans="1:7">
      <c r="A83" s="29" t="s">
        <v>227</v>
      </c>
      <c r="B83" s="29" t="s">
        <v>228</v>
      </c>
      <c r="C83" s="23">
        <v>10000</v>
      </c>
      <c r="D83" s="23"/>
      <c r="E83" s="23"/>
      <c r="F83" s="23"/>
      <c r="G83" s="23">
        <v>10000</v>
      </c>
    </row>
    <row r="84" ht="18.75" customHeight="1" spans="1:7">
      <c r="A84" s="147" t="s">
        <v>229</v>
      </c>
      <c r="B84" s="147" t="s">
        <v>230</v>
      </c>
      <c r="C84" s="23">
        <v>10000</v>
      </c>
      <c r="D84" s="23"/>
      <c r="E84" s="23"/>
      <c r="F84" s="23"/>
      <c r="G84" s="23">
        <v>10000</v>
      </c>
    </row>
    <row r="85" ht="18.75" customHeight="1" spans="1:7">
      <c r="A85" s="112" t="s">
        <v>231</v>
      </c>
      <c r="B85" s="112" t="s">
        <v>232</v>
      </c>
      <c r="C85" s="23">
        <v>10000</v>
      </c>
      <c r="D85" s="23"/>
      <c r="E85" s="23"/>
      <c r="F85" s="23"/>
      <c r="G85" s="23">
        <v>10000</v>
      </c>
    </row>
    <row r="86" ht="18.75" customHeight="1" spans="1:7">
      <c r="A86" s="29" t="s">
        <v>233</v>
      </c>
      <c r="B86" s="29" t="s">
        <v>234</v>
      </c>
      <c r="C86" s="23">
        <v>680787.36</v>
      </c>
      <c r="D86" s="23">
        <v>680787.36</v>
      </c>
      <c r="E86" s="23">
        <v>680787.36</v>
      </c>
      <c r="F86" s="23"/>
      <c r="G86" s="23"/>
    </row>
    <row r="87" ht="18.75" customHeight="1" spans="1:7">
      <c r="A87" s="147" t="s">
        <v>235</v>
      </c>
      <c r="B87" s="147" t="s">
        <v>236</v>
      </c>
      <c r="C87" s="23">
        <v>680787.36</v>
      </c>
      <c r="D87" s="23">
        <v>680787.36</v>
      </c>
      <c r="E87" s="23">
        <v>680787.36</v>
      </c>
      <c r="F87" s="23"/>
      <c r="G87" s="23"/>
    </row>
    <row r="88" ht="18.75" customHeight="1" spans="1:7">
      <c r="A88" s="112" t="s">
        <v>237</v>
      </c>
      <c r="B88" s="112" t="s">
        <v>238</v>
      </c>
      <c r="C88" s="23">
        <v>680787.36</v>
      </c>
      <c r="D88" s="23">
        <v>680787.36</v>
      </c>
      <c r="E88" s="23">
        <v>680787.36</v>
      </c>
      <c r="F88" s="23"/>
      <c r="G88" s="23"/>
    </row>
    <row r="89" ht="18.75" customHeight="1" spans="1:7">
      <c r="A89" s="29" t="s">
        <v>245</v>
      </c>
      <c r="B89" s="29" t="s">
        <v>246</v>
      </c>
      <c r="C89" s="23">
        <v>53060</v>
      </c>
      <c r="D89" s="23"/>
      <c r="E89" s="23"/>
      <c r="F89" s="23"/>
      <c r="G89" s="23">
        <v>53060</v>
      </c>
    </row>
    <row r="90" ht="18.75" customHeight="1" spans="1:7">
      <c r="A90" s="147" t="s">
        <v>247</v>
      </c>
      <c r="B90" s="147" t="s">
        <v>248</v>
      </c>
      <c r="C90" s="23">
        <v>3060</v>
      </c>
      <c r="D90" s="23"/>
      <c r="E90" s="23"/>
      <c r="F90" s="23"/>
      <c r="G90" s="23">
        <v>3060</v>
      </c>
    </row>
    <row r="91" ht="18.75" customHeight="1" spans="1:7">
      <c r="A91" s="112" t="s">
        <v>249</v>
      </c>
      <c r="B91" s="112" t="s">
        <v>250</v>
      </c>
      <c r="C91" s="23">
        <v>3060</v>
      </c>
      <c r="D91" s="23"/>
      <c r="E91" s="23"/>
      <c r="F91" s="23"/>
      <c r="G91" s="23">
        <v>3060</v>
      </c>
    </row>
    <row r="92" ht="18.75" customHeight="1" spans="1:7">
      <c r="A92" s="147" t="s">
        <v>251</v>
      </c>
      <c r="B92" s="147" t="s">
        <v>252</v>
      </c>
      <c r="C92" s="23">
        <v>50000</v>
      </c>
      <c r="D92" s="23"/>
      <c r="E92" s="23"/>
      <c r="F92" s="23"/>
      <c r="G92" s="23">
        <v>50000</v>
      </c>
    </row>
    <row r="93" ht="18.75" customHeight="1" spans="1:7">
      <c r="A93" s="112" t="s">
        <v>253</v>
      </c>
      <c r="B93" s="112" t="s">
        <v>254</v>
      </c>
      <c r="C93" s="23">
        <v>30000</v>
      </c>
      <c r="D93" s="23"/>
      <c r="E93" s="23"/>
      <c r="F93" s="23"/>
      <c r="G93" s="23">
        <v>30000</v>
      </c>
    </row>
    <row r="94" ht="18.75" customHeight="1" spans="1:7">
      <c r="A94" s="112" t="s">
        <v>255</v>
      </c>
      <c r="B94" s="112" t="s">
        <v>256</v>
      </c>
      <c r="C94" s="23">
        <v>20000</v>
      </c>
      <c r="D94" s="23"/>
      <c r="E94" s="23"/>
      <c r="F94" s="23"/>
      <c r="G94" s="23">
        <v>20000</v>
      </c>
    </row>
    <row r="95" ht="18.75" customHeight="1" spans="1:7">
      <c r="A95" s="45" t="s">
        <v>56</v>
      </c>
      <c r="B95" s="45"/>
      <c r="C95" s="23">
        <v>17313013.76</v>
      </c>
      <c r="D95" s="23">
        <v>15992374.19</v>
      </c>
      <c r="E95" s="23">
        <v>14352834.37</v>
      </c>
      <c r="F95" s="23">
        <v>1639539.82</v>
      </c>
      <c r="G95" s="23">
        <v>1320639.57</v>
      </c>
    </row>
  </sheetData>
  <mergeCells count="7">
    <mergeCell ref="A2:G2"/>
    <mergeCell ref="A3:E3"/>
    <mergeCell ref="A4:B4"/>
    <mergeCell ref="D4:F4"/>
    <mergeCell ref="A95:B95"/>
    <mergeCell ref="C4:C5"/>
    <mergeCell ref="G4:G5"/>
  </mergeCells>
  <printOptions horizontalCentered="1"/>
  <pageMargins left="0.389583333333333" right="0.389583333333333" top="0.578472222222222" bottom="0.578472222222222" header="0.5" footer="0.5"/>
  <pageSetup paperSize="9" scale="84" fitToHeight="10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G11"/>
  <sheetViews>
    <sheetView showZeros="0" workbookViewId="0">
      <selection activeCell="G24" sqref="G24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29"/>
      <c r="B1" s="130"/>
      <c r="C1" s="131"/>
      <c r="D1" s="56"/>
      <c r="G1" s="78" t="s">
        <v>312</v>
      </c>
    </row>
    <row r="2" ht="39" customHeight="1" spans="1:7">
      <c r="A2" s="121" t="str">
        <f>"2025"&amp;"年“三公”经费支出预算表"</f>
        <v>2025年“三公”经费支出预算表</v>
      </c>
      <c r="B2" s="47"/>
      <c r="C2" s="47"/>
      <c r="D2" s="47"/>
      <c r="E2" s="47"/>
      <c r="F2" s="47"/>
      <c r="G2" s="47"/>
    </row>
    <row r="3" ht="18.75" customHeight="1" spans="1:7">
      <c r="A3" s="34" t="str">
        <f>"单位名称："&amp;"临沧市临翔区蚂蚁堆乡人民政府"</f>
        <v>单位名称：临沧市临翔区蚂蚁堆乡人民政府</v>
      </c>
      <c r="B3" s="130"/>
      <c r="C3" s="131"/>
      <c r="D3" s="56"/>
      <c r="E3" s="2"/>
      <c r="G3" s="78" t="s">
        <v>313</v>
      </c>
    </row>
    <row r="4" ht="18.75" customHeight="1" spans="1:7">
      <c r="A4" s="9" t="s">
        <v>314</v>
      </c>
      <c r="B4" s="9" t="s">
        <v>315</v>
      </c>
      <c r="C4" s="26" t="s">
        <v>316</v>
      </c>
      <c r="D4" s="11" t="s">
        <v>317</v>
      </c>
      <c r="E4" s="12"/>
      <c r="F4" s="13"/>
      <c r="G4" s="26" t="s">
        <v>318</v>
      </c>
    </row>
    <row r="5" ht="18.75" customHeight="1" spans="1:7">
      <c r="A5" s="16"/>
      <c r="B5" s="132"/>
      <c r="C5" s="28"/>
      <c r="D5" s="58" t="s">
        <v>58</v>
      </c>
      <c r="E5" s="58" t="s">
        <v>319</v>
      </c>
      <c r="F5" s="58" t="s">
        <v>320</v>
      </c>
      <c r="G5" s="28"/>
    </row>
    <row r="6" ht="18.75" customHeight="1" spans="1:7">
      <c r="A6" s="133" t="s">
        <v>56</v>
      </c>
      <c r="B6" s="134">
        <v>1</v>
      </c>
      <c r="C6" s="135">
        <v>2</v>
      </c>
      <c r="D6" s="136">
        <v>3</v>
      </c>
      <c r="E6" s="136">
        <v>4</v>
      </c>
      <c r="F6" s="136">
        <v>5</v>
      </c>
      <c r="G6" s="135">
        <v>6</v>
      </c>
    </row>
    <row r="7" ht="18.75" customHeight="1" spans="1:7">
      <c r="A7" s="133" t="s">
        <v>56</v>
      </c>
      <c r="B7" s="137">
        <v>300000</v>
      </c>
      <c r="C7" s="137"/>
      <c r="D7" s="137">
        <v>270000</v>
      </c>
      <c r="E7" s="137">
        <v>150000</v>
      </c>
      <c r="F7" s="137">
        <v>120000</v>
      </c>
      <c r="G7" s="137">
        <v>30000</v>
      </c>
    </row>
    <row r="8" ht="18.75" customHeight="1" spans="1:7">
      <c r="A8" s="138" t="s">
        <v>321</v>
      </c>
      <c r="B8" s="137"/>
      <c r="C8" s="137"/>
      <c r="D8" s="137"/>
      <c r="E8" s="137"/>
      <c r="F8" s="137"/>
      <c r="G8" s="137"/>
    </row>
    <row r="9" ht="18.75" customHeight="1" spans="1:7">
      <c r="A9" s="138" t="s">
        <v>322</v>
      </c>
      <c r="B9" s="137">
        <v>300000</v>
      </c>
      <c r="C9" s="137"/>
      <c r="D9" s="137">
        <v>270000</v>
      </c>
      <c r="E9" s="137">
        <v>150000</v>
      </c>
      <c r="F9" s="137">
        <v>120000</v>
      </c>
      <c r="G9" s="137">
        <v>30000</v>
      </c>
    </row>
    <row r="10" ht="18.75" customHeight="1" spans="1:7">
      <c r="A10" s="138" t="s">
        <v>323</v>
      </c>
      <c r="B10" s="137"/>
      <c r="C10" s="137"/>
      <c r="D10" s="137"/>
      <c r="E10" s="137"/>
      <c r="F10" s="137"/>
      <c r="G10" s="137"/>
    </row>
    <row r="11" ht="18.75" customHeight="1" spans="1:7">
      <c r="A11" s="138" t="s">
        <v>324</v>
      </c>
      <c r="B11" s="137"/>
      <c r="C11" s="137"/>
      <c r="D11" s="137"/>
      <c r="E11" s="137"/>
      <c r="F11" s="137"/>
      <c r="G11" s="137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scale="92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W193"/>
  <sheetViews>
    <sheetView showZeros="0" workbookViewId="0">
      <selection activeCell="J198" sqref="J198"/>
    </sheetView>
  </sheetViews>
  <sheetFormatPr defaultColWidth="9.14285714285714" defaultRowHeight="14.25" customHeight="1"/>
  <cols>
    <col min="1" max="1" width="13.4285714285714" customWidth="1"/>
    <col min="2" max="2" width="21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4.7142857142857" customWidth="1"/>
    <col min="8" max="9" width="13" customWidth="1"/>
    <col min="10" max="10" width="11.4285714285714" customWidth="1"/>
    <col min="11" max="11" width="17.8571428571429" customWidth="1"/>
    <col min="12" max="12" width="13" customWidth="1"/>
    <col min="13" max="13" width="9.28571428571429" customWidth="1"/>
    <col min="14" max="14" width="13.5714285714286" customWidth="1"/>
    <col min="15" max="15" width="15.7142857142857" customWidth="1"/>
    <col min="16" max="16" width="13.2857142857143" customWidth="1"/>
    <col min="17" max="17" width="13.1428571428571" customWidth="1"/>
    <col min="18" max="18" width="8" customWidth="1"/>
    <col min="19" max="20" width="9.28571428571429" customWidth="1"/>
    <col min="21" max="21" width="13.5714285714286" customWidth="1"/>
    <col min="22" max="22" width="13.2857142857143" customWidth="1"/>
    <col min="23" max="23" width="9.28571428571429" customWidth="1"/>
  </cols>
  <sheetData>
    <row r="1" ht="18.75" customHeight="1" spans="2:23">
      <c r="B1" s="119"/>
      <c r="D1" s="120"/>
      <c r="E1" s="120"/>
      <c r="F1" s="120"/>
      <c r="G1" s="120"/>
      <c r="H1" s="59"/>
      <c r="I1" s="59"/>
      <c r="J1" s="59"/>
      <c r="K1" s="59"/>
      <c r="L1" s="59"/>
      <c r="M1" s="59"/>
      <c r="N1" s="2"/>
      <c r="O1" s="2"/>
      <c r="P1" s="2"/>
      <c r="Q1" s="59"/>
      <c r="U1" s="119"/>
      <c r="W1" s="31" t="s">
        <v>325</v>
      </c>
    </row>
    <row r="2" ht="39.75" customHeight="1" spans="1:23">
      <c r="A2" s="121" t="str">
        <f>"2025"&amp;"年部门基本支出预算表"</f>
        <v>2025年部门基本支出预算表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5"/>
      <c r="O2" s="5"/>
      <c r="P2" s="5"/>
      <c r="Q2" s="47"/>
      <c r="R2" s="47"/>
      <c r="S2" s="47"/>
      <c r="T2" s="47"/>
      <c r="U2" s="47"/>
      <c r="V2" s="47"/>
      <c r="W2" s="47"/>
    </row>
    <row r="3" ht="18.75" customHeight="1" spans="1:23">
      <c r="A3" s="6" t="str">
        <f>"单位名称："&amp;"临沧市临翔区蚂蚁堆乡人民政府"</f>
        <v>单位名称：临沧市临翔区蚂蚁堆乡人民政府</v>
      </c>
      <c r="B3" s="122"/>
      <c r="C3" s="122"/>
      <c r="D3" s="122"/>
      <c r="E3" s="122"/>
      <c r="F3" s="122"/>
      <c r="G3" s="122"/>
      <c r="H3" s="63"/>
      <c r="I3" s="63"/>
      <c r="J3" s="63"/>
      <c r="K3" s="63"/>
      <c r="L3" s="63"/>
      <c r="M3" s="63"/>
      <c r="N3" s="8"/>
      <c r="O3" s="8"/>
      <c r="P3" s="8"/>
      <c r="Q3" s="63"/>
      <c r="U3" s="119"/>
      <c r="W3" s="31" t="s">
        <v>313</v>
      </c>
    </row>
    <row r="4" ht="18.75" customHeight="1" spans="1:23">
      <c r="A4" s="9" t="s">
        <v>326</v>
      </c>
      <c r="B4" s="9" t="s">
        <v>327</v>
      </c>
      <c r="C4" s="9" t="s">
        <v>328</v>
      </c>
      <c r="D4" s="9" t="s">
        <v>329</v>
      </c>
      <c r="E4" s="9" t="s">
        <v>330</v>
      </c>
      <c r="F4" s="9" t="s">
        <v>331</v>
      </c>
      <c r="G4" s="9" t="s">
        <v>332</v>
      </c>
      <c r="H4" s="123" t="s">
        <v>333</v>
      </c>
      <c r="I4" s="81" t="s">
        <v>333</v>
      </c>
      <c r="J4" s="81"/>
      <c r="K4" s="81"/>
      <c r="L4" s="81"/>
      <c r="M4" s="81"/>
      <c r="N4" s="12"/>
      <c r="O4" s="12"/>
      <c r="P4" s="12"/>
      <c r="Q4" s="66" t="s">
        <v>62</v>
      </c>
      <c r="R4" s="81" t="s">
        <v>78</v>
      </c>
      <c r="S4" s="81"/>
      <c r="T4" s="81"/>
      <c r="U4" s="81"/>
      <c r="V4" s="81"/>
      <c r="W4" s="126"/>
    </row>
    <row r="5" ht="18.75" customHeight="1" spans="1:23">
      <c r="A5" s="14"/>
      <c r="B5" s="118"/>
      <c r="C5" s="14"/>
      <c r="D5" s="14"/>
      <c r="E5" s="14"/>
      <c r="F5" s="14"/>
      <c r="G5" s="14"/>
      <c r="H5" s="96" t="s">
        <v>334</v>
      </c>
      <c r="I5" s="123" t="s">
        <v>59</v>
      </c>
      <c r="J5" s="81"/>
      <c r="K5" s="81"/>
      <c r="L5" s="81"/>
      <c r="M5" s="126"/>
      <c r="N5" s="11" t="s">
        <v>335</v>
      </c>
      <c r="O5" s="12"/>
      <c r="P5" s="13"/>
      <c r="Q5" s="9" t="s">
        <v>62</v>
      </c>
      <c r="R5" s="123" t="s">
        <v>78</v>
      </c>
      <c r="S5" s="66" t="s">
        <v>65</v>
      </c>
      <c r="T5" s="81" t="s">
        <v>78</v>
      </c>
      <c r="U5" s="66" t="s">
        <v>67</v>
      </c>
      <c r="V5" s="66" t="s">
        <v>68</v>
      </c>
      <c r="W5" s="128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27" t="s">
        <v>336</v>
      </c>
      <c r="J6" s="9" t="s">
        <v>337</v>
      </c>
      <c r="K6" s="9" t="s">
        <v>338</v>
      </c>
      <c r="L6" s="9" t="s">
        <v>339</v>
      </c>
      <c r="M6" s="9" t="s">
        <v>340</v>
      </c>
      <c r="N6" s="9" t="s">
        <v>59</v>
      </c>
      <c r="O6" s="9" t="s">
        <v>60</v>
      </c>
      <c r="P6" s="9" t="s">
        <v>61</v>
      </c>
      <c r="Q6" s="15"/>
      <c r="R6" s="9" t="s">
        <v>58</v>
      </c>
      <c r="S6" s="9" t="s">
        <v>65</v>
      </c>
      <c r="T6" s="9" t="s">
        <v>341</v>
      </c>
      <c r="U6" s="9" t="s">
        <v>67</v>
      </c>
      <c r="V6" s="9" t="s">
        <v>68</v>
      </c>
      <c r="W6" s="9" t="s">
        <v>69</v>
      </c>
    </row>
    <row r="7" ht="18.75" customHeight="1" spans="1:23">
      <c r="A7" s="99"/>
      <c r="B7" s="99"/>
      <c r="C7" s="99"/>
      <c r="D7" s="99"/>
      <c r="E7" s="99"/>
      <c r="F7" s="99"/>
      <c r="G7" s="99"/>
      <c r="H7" s="99"/>
      <c r="I7" s="85"/>
      <c r="J7" s="16" t="s">
        <v>342</v>
      </c>
      <c r="K7" s="16" t="s">
        <v>338</v>
      </c>
      <c r="L7" s="16" t="s">
        <v>339</v>
      </c>
      <c r="M7" s="16" t="s">
        <v>340</v>
      </c>
      <c r="N7" s="16" t="s">
        <v>338</v>
      </c>
      <c r="O7" s="16" t="s">
        <v>339</v>
      </c>
      <c r="P7" s="16" t="s">
        <v>340</v>
      </c>
      <c r="Q7" s="16" t="s">
        <v>62</v>
      </c>
      <c r="R7" s="16" t="s">
        <v>58</v>
      </c>
      <c r="S7" s="16" t="s">
        <v>65</v>
      </c>
      <c r="T7" s="16" t="s">
        <v>341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</row>
    <row r="9" ht="28" customHeight="1" spans="1:23">
      <c r="A9" s="29" t="s">
        <v>71</v>
      </c>
      <c r="B9" s="125"/>
      <c r="C9" s="125"/>
      <c r="D9" s="125"/>
      <c r="E9" s="125"/>
      <c r="F9" s="125"/>
      <c r="G9" s="125"/>
      <c r="H9" s="23">
        <v>15992374.19</v>
      </c>
      <c r="I9" s="23">
        <v>15991872.71</v>
      </c>
      <c r="J9" s="23"/>
      <c r="K9" s="23"/>
      <c r="L9" s="23">
        <v>15991872.71</v>
      </c>
      <c r="M9" s="23"/>
      <c r="N9" s="23">
        <v>501.48</v>
      </c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5"/>
      <c r="B10" s="20" t="s">
        <v>343</v>
      </c>
      <c r="C10" s="20" t="s">
        <v>344</v>
      </c>
      <c r="D10" s="20" t="s">
        <v>88</v>
      </c>
      <c r="E10" s="20" t="s">
        <v>89</v>
      </c>
      <c r="F10" s="20" t="s">
        <v>345</v>
      </c>
      <c r="G10" s="20" t="s">
        <v>346</v>
      </c>
      <c r="H10" s="23">
        <v>44772</v>
      </c>
      <c r="I10" s="23">
        <v>44772</v>
      </c>
      <c r="J10" s="23"/>
      <c r="K10" s="23"/>
      <c r="L10" s="23">
        <v>44772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0" t="s">
        <v>343</v>
      </c>
      <c r="C11" s="20" t="s">
        <v>344</v>
      </c>
      <c r="D11" s="20" t="s">
        <v>100</v>
      </c>
      <c r="E11" s="20" t="s">
        <v>89</v>
      </c>
      <c r="F11" s="20" t="s">
        <v>345</v>
      </c>
      <c r="G11" s="20" t="s">
        <v>346</v>
      </c>
      <c r="H11" s="23">
        <v>607188</v>
      </c>
      <c r="I11" s="23">
        <v>607188</v>
      </c>
      <c r="J11" s="23"/>
      <c r="K11" s="23"/>
      <c r="L11" s="23">
        <v>607188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0" t="s">
        <v>343</v>
      </c>
      <c r="C12" s="20" t="s">
        <v>344</v>
      </c>
      <c r="D12" s="20" t="s">
        <v>109</v>
      </c>
      <c r="E12" s="20" t="s">
        <v>89</v>
      </c>
      <c r="F12" s="20" t="s">
        <v>345</v>
      </c>
      <c r="G12" s="20" t="s">
        <v>346</v>
      </c>
      <c r="H12" s="23">
        <v>102504</v>
      </c>
      <c r="I12" s="23">
        <v>102504</v>
      </c>
      <c r="J12" s="23"/>
      <c r="K12" s="23"/>
      <c r="L12" s="23">
        <v>102504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0" t="s">
        <v>343</v>
      </c>
      <c r="C13" s="20" t="s">
        <v>344</v>
      </c>
      <c r="D13" s="20" t="s">
        <v>112</v>
      </c>
      <c r="E13" s="20" t="s">
        <v>89</v>
      </c>
      <c r="F13" s="20" t="s">
        <v>345</v>
      </c>
      <c r="G13" s="20" t="s">
        <v>346</v>
      </c>
      <c r="H13" s="23">
        <v>165432</v>
      </c>
      <c r="I13" s="23">
        <v>165432</v>
      </c>
      <c r="J13" s="23"/>
      <c r="K13" s="23"/>
      <c r="L13" s="23">
        <v>165432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0" t="s">
        <v>347</v>
      </c>
      <c r="C14" s="20" t="s">
        <v>348</v>
      </c>
      <c r="D14" s="20" t="s">
        <v>100</v>
      </c>
      <c r="E14" s="20" t="s">
        <v>89</v>
      </c>
      <c r="F14" s="20" t="s">
        <v>345</v>
      </c>
      <c r="G14" s="20" t="s">
        <v>346</v>
      </c>
      <c r="H14" s="23">
        <v>96192</v>
      </c>
      <c r="I14" s="23">
        <v>96192</v>
      </c>
      <c r="J14" s="23"/>
      <c r="K14" s="23"/>
      <c r="L14" s="23">
        <v>96192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0" t="s">
        <v>347</v>
      </c>
      <c r="C15" s="20" t="s">
        <v>348</v>
      </c>
      <c r="D15" s="20" t="s">
        <v>105</v>
      </c>
      <c r="E15" s="20" t="s">
        <v>106</v>
      </c>
      <c r="F15" s="20" t="s">
        <v>345</v>
      </c>
      <c r="G15" s="20" t="s">
        <v>346</v>
      </c>
      <c r="H15" s="23">
        <v>145632</v>
      </c>
      <c r="I15" s="23">
        <v>145632</v>
      </c>
      <c r="J15" s="23"/>
      <c r="K15" s="23"/>
      <c r="L15" s="23">
        <v>145632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0" t="s">
        <v>347</v>
      </c>
      <c r="C16" s="20" t="s">
        <v>348</v>
      </c>
      <c r="D16" s="20" t="s">
        <v>130</v>
      </c>
      <c r="E16" s="20" t="s">
        <v>89</v>
      </c>
      <c r="F16" s="20" t="s">
        <v>345</v>
      </c>
      <c r="G16" s="20" t="s">
        <v>346</v>
      </c>
      <c r="H16" s="23">
        <v>30744</v>
      </c>
      <c r="I16" s="23">
        <v>30744</v>
      </c>
      <c r="J16" s="23"/>
      <c r="K16" s="23"/>
      <c r="L16" s="23">
        <v>30744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0" t="s">
        <v>347</v>
      </c>
      <c r="C17" s="20" t="s">
        <v>348</v>
      </c>
      <c r="D17" s="20" t="s">
        <v>140</v>
      </c>
      <c r="E17" s="20" t="s">
        <v>106</v>
      </c>
      <c r="F17" s="20" t="s">
        <v>345</v>
      </c>
      <c r="G17" s="20" t="s">
        <v>346</v>
      </c>
      <c r="H17" s="23">
        <v>223608</v>
      </c>
      <c r="I17" s="23">
        <v>223608</v>
      </c>
      <c r="J17" s="23"/>
      <c r="K17" s="23"/>
      <c r="L17" s="23">
        <v>223608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4"/>
      <c r="B18" s="20" t="s">
        <v>347</v>
      </c>
      <c r="C18" s="20" t="s">
        <v>348</v>
      </c>
      <c r="D18" s="20" t="s">
        <v>188</v>
      </c>
      <c r="E18" s="20" t="s">
        <v>89</v>
      </c>
      <c r="F18" s="20" t="s">
        <v>345</v>
      </c>
      <c r="G18" s="20" t="s">
        <v>346</v>
      </c>
      <c r="H18" s="23">
        <v>335472</v>
      </c>
      <c r="I18" s="23">
        <v>335472</v>
      </c>
      <c r="J18" s="23"/>
      <c r="K18" s="23"/>
      <c r="L18" s="23">
        <v>335472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0" t="s">
        <v>347</v>
      </c>
      <c r="C19" s="20" t="s">
        <v>348</v>
      </c>
      <c r="D19" s="20" t="s">
        <v>198</v>
      </c>
      <c r="E19" s="20" t="s">
        <v>106</v>
      </c>
      <c r="F19" s="20" t="s">
        <v>345</v>
      </c>
      <c r="G19" s="20" t="s">
        <v>346</v>
      </c>
      <c r="H19" s="23">
        <v>288636</v>
      </c>
      <c r="I19" s="23">
        <v>288636</v>
      </c>
      <c r="J19" s="23"/>
      <c r="K19" s="23"/>
      <c r="L19" s="23">
        <v>288636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0" t="s">
        <v>347</v>
      </c>
      <c r="C20" s="20" t="s">
        <v>348</v>
      </c>
      <c r="D20" s="20" t="s">
        <v>203</v>
      </c>
      <c r="E20" s="20" t="s">
        <v>204</v>
      </c>
      <c r="F20" s="20" t="s">
        <v>345</v>
      </c>
      <c r="G20" s="20" t="s">
        <v>346</v>
      </c>
      <c r="H20" s="23">
        <v>126972</v>
      </c>
      <c r="I20" s="23">
        <v>126972</v>
      </c>
      <c r="J20" s="23"/>
      <c r="K20" s="23"/>
      <c r="L20" s="23">
        <v>126972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0" t="s">
        <v>347</v>
      </c>
      <c r="C21" s="20" t="s">
        <v>348</v>
      </c>
      <c r="D21" s="20" t="s">
        <v>215</v>
      </c>
      <c r="E21" s="20" t="s">
        <v>216</v>
      </c>
      <c r="F21" s="20" t="s">
        <v>345</v>
      </c>
      <c r="G21" s="20" t="s">
        <v>346</v>
      </c>
      <c r="H21" s="23">
        <v>119700</v>
      </c>
      <c r="I21" s="23">
        <v>119700</v>
      </c>
      <c r="J21" s="23"/>
      <c r="K21" s="23"/>
      <c r="L21" s="23">
        <v>119700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2.5" spans="1:23">
      <c r="A22" s="24"/>
      <c r="B22" s="20" t="s">
        <v>349</v>
      </c>
      <c r="C22" s="20" t="s">
        <v>350</v>
      </c>
      <c r="D22" s="20" t="s">
        <v>198</v>
      </c>
      <c r="E22" s="20" t="s">
        <v>106</v>
      </c>
      <c r="F22" s="20" t="s">
        <v>351</v>
      </c>
      <c r="G22" s="20" t="s">
        <v>352</v>
      </c>
      <c r="H22" s="23">
        <v>59400</v>
      </c>
      <c r="I22" s="23">
        <v>59400</v>
      </c>
      <c r="J22" s="23"/>
      <c r="K22" s="23"/>
      <c r="L22" s="23">
        <v>59400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0" t="s">
        <v>347</v>
      </c>
      <c r="C23" s="20" t="s">
        <v>348</v>
      </c>
      <c r="D23" s="20" t="s">
        <v>100</v>
      </c>
      <c r="E23" s="20" t="s">
        <v>89</v>
      </c>
      <c r="F23" s="20" t="s">
        <v>351</v>
      </c>
      <c r="G23" s="20" t="s">
        <v>352</v>
      </c>
      <c r="H23" s="23">
        <v>18000</v>
      </c>
      <c r="I23" s="23">
        <v>18000</v>
      </c>
      <c r="J23" s="23"/>
      <c r="K23" s="23"/>
      <c r="L23" s="23">
        <v>18000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4"/>
      <c r="B24" s="20" t="s">
        <v>347</v>
      </c>
      <c r="C24" s="20" t="s">
        <v>348</v>
      </c>
      <c r="D24" s="20" t="s">
        <v>105</v>
      </c>
      <c r="E24" s="20" t="s">
        <v>106</v>
      </c>
      <c r="F24" s="20" t="s">
        <v>351</v>
      </c>
      <c r="G24" s="20" t="s">
        <v>352</v>
      </c>
      <c r="H24" s="23">
        <v>30000</v>
      </c>
      <c r="I24" s="23">
        <v>30000</v>
      </c>
      <c r="J24" s="23"/>
      <c r="K24" s="23"/>
      <c r="L24" s="23">
        <v>30000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0" t="s">
        <v>347</v>
      </c>
      <c r="C25" s="20" t="s">
        <v>348</v>
      </c>
      <c r="D25" s="20" t="s">
        <v>130</v>
      </c>
      <c r="E25" s="20" t="s">
        <v>89</v>
      </c>
      <c r="F25" s="20" t="s">
        <v>351</v>
      </c>
      <c r="G25" s="20" t="s">
        <v>352</v>
      </c>
      <c r="H25" s="23">
        <v>6000</v>
      </c>
      <c r="I25" s="23">
        <v>6000</v>
      </c>
      <c r="J25" s="23"/>
      <c r="K25" s="23"/>
      <c r="L25" s="23">
        <v>6000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0" t="s">
        <v>347</v>
      </c>
      <c r="C26" s="20" t="s">
        <v>348</v>
      </c>
      <c r="D26" s="20" t="s">
        <v>140</v>
      </c>
      <c r="E26" s="20" t="s">
        <v>106</v>
      </c>
      <c r="F26" s="20" t="s">
        <v>351</v>
      </c>
      <c r="G26" s="20" t="s">
        <v>352</v>
      </c>
      <c r="H26" s="23">
        <v>42000</v>
      </c>
      <c r="I26" s="23">
        <v>42000</v>
      </c>
      <c r="J26" s="23"/>
      <c r="K26" s="23"/>
      <c r="L26" s="23">
        <v>42000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0" t="s">
        <v>347</v>
      </c>
      <c r="C27" s="20" t="s">
        <v>348</v>
      </c>
      <c r="D27" s="20" t="s">
        <v>188</v>
      </c>
      <c r="E27" s="20" t="s">
        <v>89</v>
      </c>
      <c r="F27" s="20" t="s">
        <v>351</v>
      </c>
      <c r="G27" s="20" t="s">
        <v>352</v>
      </c>
      <c r="H27" s="23">
        <v>60000</v>
      </c>
      <c r="I27" s="23">
        <v>60000</v>
      </c>
      <c r="J27" s="23"/>
      <c r="K27" s="23"/>
      <c r="L27" s="23">
        <v>60000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4"/>
      <c r="B28" s="20" t="s">
        <v>347</v>
      </c>
      <c r="C28" s="20" t="s">
        <v>348</v>
      </c>
      <c r="D28" s="20" t="s">
        <v>198</v>
      </c>
      <c r="E28" s="20" t="s">
        <v>106</v>
      </c>
      <c r="F28" s="20" t="s">
        <v>351</v>
      </c>
      <c r="G28" s="20" t="s">
        <v>352</v>
      </c>
      <c r="H28" s="23">
        <v>54000</v>
      </c>
      <c r="I28" s="23">
        <v>54000</v>
      </c>
      <c r="J28" s="23"/>
      <c r="K28" s="23"/>
      <c r="L28" s="23">
        <v>54000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0" t="s">
        <v>347</v>
      </c>
      <c r="C29" s="20" t="s">
        <v>348</v>
      </c>
      <c r="D29" s="20" t="s">
        <v>203</v>
      </c>
      <c r="E29" s="20" t="s">
        <v>204</v>
      </c>
      <c r="F29" s="20" t="s">
        <v>351</v>
      </c>
      <c r="G29" s="20" t="s">
        <v>352</v>
      </c>
      <c r="H29" s="23">
        <v>18000</v>
      </c>
      <c r="I29" s="23">
        <v>18000</v>
      </c>
      <c r="J29" s="23"/>
      <c r="K29" s="23"/>
      <c r="L29" s="23">
        <v>18000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4"/>
      <c r="B30" s="20" t="s">
        <v>347</v>
      </c>
      <c r="C30" s="20" t="s">
        <v>348</v>
      </c>
      <c r="D30" s="20" t="s">
        <v>215</v>
      </c>
      <c r="E30" s="20" t="s">
        <v>216</v>
      </c>
      <c r="F30" s="20" t="s">
        <v>351</v>
      </c>
      <c r="G30" s="20" t="s">
        <v>352</v>
      </c>
      <c r="H30" s="23">
        <v>18000</v>
      </c>
      <c r="I30" s="23">
        <v>18000</v>
      </c>
      <c r="J30" s="23"/>
      <c r="K30" s="23"/>
      <c r="L30" s="23">
        <v>18000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0" t="s">
        <v>343</v>
      </c>
      <c r="C31" s="20" t="s">
        <v>344</v>
      </c>
      <c r="D31" s="20" t="s">
        <v>88</v>
      </c>
      <c r="E31" s="20" t="s">
        <v>89</v>
      </c>
      <c r="F31" s="20" t="s">
        <v>351</v>
      </c>
      <c r="G31" s="20" t="s">
        <v>352</v>
      </c>
      <c r="H31" s="23">
        <v>57024</v>
      </c>
      <c r="I31" s="23">
        <v>57024</v>
      </c>
      <c r="J31" s="23"/>
      <c r="K31" s="23"/>
      <c r="L31" s="23">
        <v>57024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4"/>
      <c r="B32" s="20" t="s">
        <v>343</v>
      </c>
      <c r="C32" s="20" t="s">
        <v>344</v>
      </c>
      <c r="D32" s="20" t="s">
        <v>100</v>
      </c>
      <c r="E32" s="20" t="s">
        <v>89</v>
      </c>
      <c r="F32" s="20" t="s">
        <v>351</v>
      </c>
      <c r="G32" s="20" t="s">
        <v>352</v>
      </c>
      <c r="H32" s="23">
        <v>879060</v>
      </c>
      <c r="I32" s="23">
        <v>879060</v>
      </c>
      <c r="J32" s="23"/>
      <c r="K32" s="23"/>
      <c r="L32" s="23">
        <v>879060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4"/>
      <c r="B33" s="20" t="s">
        <v>343</v>
      </c>
      <c r="C33" s="20" t="s">
        <v>344</v>
      </c>
      <c r="D33" s="20" t="s">
        <v>109</v>
      </c>
      <c r="E33" s="20" t="s">
        <v>89</v>
      </c>
      <c r="F33" s="20" t="s">
        <v>351</v>
      </c>
      <c r="G33" s="20" t="s">
        <v>352</v>
      </c>
      <c r="H33" s="23">
        <v>151980</v>
      </c>
      <c r="I33" s="23">
        <v>151980</v>
      </c>
      <c r="J33" s="23"/>
      <c r="K33" s="23"/>
      <c r="L33" s="23">
        <v>151980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4"/>
      <c r="B34" s="20" t="s">
        <v>343</v>
      </c>
      <c r="C34" s="20" t="s">
        <v>344</v>
      </c>
      <c r="D34" s="20" t="s">
        <v>112</v>
      </c>
      <c r="E34" s="20" t="s">
        <v>89</v>
      </c>
      <c r="F34" s="20" t="s">
        <v>351</v>
      </c>
      <c r="G34" s="20" t="s">
        <v>352</v>
      </c>
      <c r="H34" s="23">
        <v>219156</v>
      </c>
      <c r="I34" s="23">
        <v>219156</v>
      </c>
      <c r="J34" s="23"/>
      <c r="K34" s="23"/>
      <c r="L34" s="23">
        <v>219156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4"/>
      <c r="B35" s="20" t="s">
        <v>347</v>
      </c>
      <c r="C35" s="20" t="s">
        <v>348</v>
      </c>
      <c r="D35" s="20" t="s">
        <v>100</v>
      </c>
      <c r="E35" s="20" t="s">
        <v>89</v>
      </c>
      <c r="F35" s="20" t="s">
        <v>351</v>
      </c>
      <c r="G35" s="20" t="s">
        <v>352</v>
      </c>
      <c r="H35" s="23">
        <v>8580</v>
      </c>
      <c r="I35" s="23">
        <v>8580</v>
      </c>
      <c r="J35" s="23"/>
      <c r="K35" s="23"/>
      <c r="L35" s="23">
        <v>8580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4"/>
      <c r="B36" s="20" t="s">
        <v>347</v>
      </c>
      <c r="C36" s="20" t="s">
        <v>348</v>
      </c>
      <c r="D36" s="20" t="s">
        <v>105</v>
      </c>
      <c r="E36" s="20" t="s">
        <v>106</v>
      </c>
      <c r="F36" s="20" t="s">
        <v>351</v>
      </c>
      <c r="G36" s="20" t="s">
        <v>352</v>
      </c>
      <c r="H36" s="23">
        <v>13860</v>
      </c>
      <c r="I36" s="23">
        <v>13860</v>
      </c>
      <c r="J36" s="23"/>
      <c r="K36" s="23"/>
      <c r="L36" s="23">
        <v>13860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4"/>
      <c r="B37" s="20" t="s">
        <v>347</v>
      </c>
      <c r="C37" s="20" t="s">
        <v>348</v>
      </c>
      <c r="D37" s="20" t="s">
        <v>130</v>
      </c>
      <c r="E37" s="20" t="s">
        <v>89</v>
      </c>
      <c r="F37" s="20" t="s">
        <v>351</v>
      </c>
      <c r="G37" s="20" t="s">
        <v>352</v>
      </c>
      <c r="H37" s="23">
        <v>2640</v>
      </c>
      <c r="I37" s="23">
        <v>2640</v>
      </c>
      <c r="J37" s="23"/>
      <c r="K37" s="23"/>
      <c r="L37" s="23">
        <v>2640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4"/>
      <c r="B38" s="20" t="s">
        <v>347</v>
      </c>
      <c r="C38" s="20" t="s">
        <v>348</v>
      </c>
      <c r="D38" s="20" t="s">
        <v>140</v>
      </c>
      <c r="E38" s="20" t="s">
        <v>106</v>
      </c>
      <c r="F38" s="20" t="s">
        <v>351</v>
      </c>
      <c r="G38" s="20" t="s">
        <v>352</v>
      </c>
      <c r="H38" s="23">
        <v>19800</v>
      </c>
      <c r="I38" s="23">
        <v>19800</v>
      </c>
      <c r="J38" s="23"/>
      <c r="K38" s="23"/>
      <c r="L38" s="23">
        <v>19800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4"/>
      <c r="B39" s="20" t="s">
        <v>347</v>
      </c>
      <c r="C39" s="20" t="s">
        <v>348</v>
      </c>
      <c r="D39" s="20" t="s">
        <v>188</v>
      </c>
      <c r="E39" s="20" t="s">
        <v>89</v>
      </c>
      <c r="F39" s="20" t="s">
        <v>351</v>
      </c>
      <c r="G39" s="20" t="s">
        <v>352</v>
      </c>
      <c r="H39" s="23">
        <v>28320</v>
      </c>
      <c r="I39" s="23">
        <v>28320</v>
      </c>
      <c r="J39" s="23"/>
      <c r="K39" s="23"/>
      <c r="L39" s="23">
        <v>28320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0" t="s">
        <v>347</v>
      </c>
      <c r="C40" s="20" t="s">
        <v>348</v>
      </c>
      <c r="D40" s="20" t="s">
        <v>198</v>
      </c>
      <c r="E40" s="20" t="s">
        <v>106</v>
      </c>
      <c r="F40" s="20" t="s">
        <v>351</v>
      </c>
      <c r="G40" s="20" t="s">
        <v>352</v>
      </c>
      <c r="H40" s="23">
        <v>25080</v>
      </c>
      <c r="I40" s="23">
        <v>25080</v>
      </c>
      <c r="J40" s="23"/>
      <c r="K40" s="23"/>
      <c r="L40" s="23">
        <v>25080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4"/>
      <c r="B41" s="20" t="s">
        <v>347</v>
      </c>
      <c r="C41" s="20" t="s">
        <v>348</v>
      </c>
      <c r="D41" s="20" t="s">
        <v>203</v>
      </c>
      <c r="E41" s="20" t="s">
        <v>204</v>
      </c>
      <c r="F41" s="20" t="s">
        <v>351</v>
      </c>
      <c r="G41" s="20" t="s">
        <v>352</v>
      </c>
      <c r="H41" s="23">
        <v>9840</v>
      </c>
      <c r="I41" s="23">
        <v>9840</v>
      </c>
      <c r="J41" s="23"/>
      <c r="K41" s="23"/>
      <c r="L41" s="23">
        <v>9840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4"/>
      <c r="B42" s="20" t="s">
        <v>347</v>
      </c>
      <c r="C42" s="20" t="s">
        <v>348</v>
      </c>
      <c r="D42" s="20" t="s">
        <v>215</v>
      </c>
      <c r="E42" s="20" t="s">
        <v>216</v>
      </c>
      <c r="F42" s="20" t="s">
        <v>351</v>
      </c>
      <c r="G42" s="20" t="s">
        <v>352</v>
      </c>
      <c r="H42" s="23">
        <v>8580</v>
      </c>
      <c r="I42" s="23">
        <v>8580</v>
      </c>
      <c r="J42" s="23"/>
      <c r="K42" s="23"/>
      <c r="L42" s="23">
        <v>8580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4"/>
      <c r="B43" s="20" t="s">
        <v>343</v>
      </c>
      <c r="C43" s="20" t="s">
        <v>344</v>
      </c>
      <c r="D43" s="20" t="s">
        <v>88</v>
      </c>
      <c r="E43" s="20" t="s">
        <v>89</v>
      </c>
      <c r="F43" s="20" t="s">
        <v>351</v>
      </c>
      <c r="G43" s="20" t="s">
        <v>352</v>
      </c>
      <c r="H43" s="23">
        <v>6000</v>
      </c>
      <c r="I43" s="23">
        <v>6000</v>
      </c>
      <c r="J43" s="23"/>
      <c r="K43" s="23"/>
      <c r="L43" s="23">
        <v>6000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4"/>
      <c r="B44" s="20" t="s">
        <v>343</v>
      </c>
      <c r="C44" s="20" t="s">
        <v>344</v>
      </c>
      <c r="D44" s="20" t="s">
        <v>100</v>
      </c>
      <c r="E44" s="20" t="s">
        <v>89</v>
      </c>
      <c r="F44" s="20" t="s">
        <v>351</v>
      </c>
      <c r="G44" s="20" t="s">
        <v>352</v>
      </c>
      <c r="H44" s="23">
        <v>102000</v>
      </c>
      <c r="I44" s="23">
        <v>102000</v>
      </c>
      <c r="J44" s="23"/>
      <c r="K44" s="23"/>
      <c r="L44" s="23">
        <v>102000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24"/>
      <c r="B45" s="20" t="s">
        <v>343</v>
      </c>
      <c r="C45" s="20" t="s">
        <v>344</v>
      </c>
      <c r="D45" s="20" t="s">
        <v>109</v>
      </c>
      <c r="E45" s="20" t="s">
        <v>89</v>
      </c>
      <c r="F45" s="20" t="s">
        <v>351</v>
      </c>
      <c r="G45" s="20" t="s">
        <v>352</v>
      </c>
      <c r="H45" s="23">
        <v>18000</v>
      </c>
      <c r="I45" s="23">
        <v>18000</v>
      </c>
      <c r="J45" s="23"/>
      <c r="K45" s="23"/>
      <c r="L45" s="23">
        <v>18000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24"/>
      <c r="B46" s="20" t="s">
        <v>343</v>
      </c>
      <c r="C46" s="20" t="s">
        <v>344</v>
      </c>
      <c r="D46" s="20" t="s">
        <v>112</v>
      </c>
      <c r="E46" s="20" t="s">
        <v>89</v>
      </c>
      <c r="F46" s="20" t="s">
        <v>351</v>
      </c>
      <c r="G46" s="20" t="s">
        <v>352</v>
      </c>
      <c r="H46" s="23">
        <v>24000</v>
      </c>
      <c r="I46" s="23">
        <v>24000</v>
      </c>
      <c r="J46" s="23"/>
      <c r="K46" s="23"/>
      <c r="L46" s="23">
        <v>24000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4" customHeight="1" spans="1:23">
      <c r="A47" s="24"/>
      <c r="B47" s="20" t="s">
        <v>353</v>
      </c>
      <c r="C47" s="20" t="s">
        <v>354</v>
      </c>
      <c r="D47" s="20" t="s">
        <v>88</v>
      </c>
      <c r="E47" s="20" t="s">
        <v>89</v>
      </c>
      <c r="F47" s="20" t="s">
        <v>355</v>
      </c>
      <c r="G47" s="20" t="s">
        <v>356</v>
      </c>
      <c r="H47" s="23">
        <v>21600</v>
      </c>
      <c r="I47" s="23">
        <v>21600</v>
      </c>
      <c r="J47" s="23"/>
      <c r="K47" s="23"/>
      <c r="L47" s="23">
        <v>21600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4" customHeight="1" spans="1:23">
      <c r="A48" s="24"/>
      <c r="B48" s="20" t="s">
        <v>353</v>
      </c>
      <c r="C48" s="20" t="s">
        <v>354</v>
      </c>
      <c r="D48" s="20" t="s">
        <v>100</v>
      </c>
      <c r="E48" s="20" t="s">
        <v>89</v>
      </c>
      <c r="F48" s="20" t="s">
        <v>355</v>
      </c>
      <c r="G48" s="20" t="s">
        <v>356</v>
      </c>
      <c r="H48" s="23">
        <v>266880</v>
      </c>
      <c r="I48" s="23">
        <v>266880</v>
      </c>
      <c r="J48" s="23"/>
      <c r="K48" s="23"/>
      <c r="L48" s="23">
        <v>266880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4" customHeight="1" spans="1:23">
      <c r="A49" s="24"/>
      <c r="B49" s="20" t="s">
        <v>353</v>
      </c>
      <c r="C49" s="20" t="s">
        <v>354</v>
      </c>
      <c r="D49" s="20" t="s">
        <v>109</v>
      </c>
      <c r="E49" s="20" t="s">
        <v>89</v>
      </c>
      <c r="F49" s="20" t="s">
        <v>355</v>
      </c>
      <c r="G49" s="20" t="s">
        <v>356</v>
      </c>
      <c r="H49" s="23">
        <v>51480</v>
      </c>
      <c r="I49" s="23">
        <v>51480</v>
      </c>
      <c r="J49" s="23"/>
      <c r="K49" s="23"/>
      <c r="L49" s="23">
        <v>51480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4" customHeight="1" spans="1:23">
      <c r="A50" s="24"/>
      <c r="B50" s="20" t="s">
        <v>353</v>
      </c>
      <c r="C50" s="20" t="s">
        <v>354</v>
      </c>
      <c r="D50" s="20" t="s">
        <v>112</v>
      </c>
      <c r="E50" s="20" t="s">
        <v>89</v>
      </c>
      <c r="F50" s="20" t="s">
        <v>355</v>
      </c>
      <c r="G50" s="20" t="s">
        <v>356</v>
      </c>
      <c r="H50" s="23">
        <v>80400</v>
      </c>
      <c r="I50" s="23">
        <v>80400</v>
      </c>
      <c r="J50" s="23"/>
      <c r="K50" s="23"/>
      <c r="L50" s="23">
        <v>80400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24"/>
      <c r="B51" s="20" t="s">
        <v>343</v>
      </c>
      <c r="C51" s="20" t="s">
        <v>344</v>
      </c>
      <c r="D51" s="20" t="s">
        <v>88</v>
      </c>
      <c r="E51" s="20" t="s">
        <v>89</v>
      </c>
      <c r="F51" s="20" t="s">
        <v>355</v>
      </c>
      <c r="G51" s="20" t="s">
        <v>356</v>
      </c>
      <c r="H51" s="23">
        <v>3731</v>
      </c>
      <c r="I51" s="23">
        <v>3731</v>
      </c>
      <c r="J51" s="23"/>
      <c r="K51" s="23"/>
      <c r="L51" s="23">
        <v>3731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24"/>
      <c r="B52" s="20" t="s">
        <v>343</v>
      </c>
      <c r="C52" s="20" t="s">
        <v>344</v>
      </c>
      <c r="D52" s="20" t="s">
        <v>100</v>
      </c>
      <c r="E52" s="20" t="s">
        <v>89</v>
      </c>
      <c r="F52" s="20" t="s">
        <v>355</v>
      </c>
      <c r="G52" s="20" t="s">
        <v>356</v>
      </c>
      <c r="H52" s="23">
        <v>50599</v>
      </c>
      <c r="I52" s="23">
        <v>50599</v>
      </c>
      <c r="J52" s="23"/>
      <c r="K52" s="23"/>
      <c r="L52" s="23">
        <v>50599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18.75" customHeight="1" spans="1:23">
      <c r="A53" s="24"/>
      <c r="B53" s="20" t="s">
        <v>343</v>
      </c>
      <c r="C53" s="20" t="s">
        <v>344</v>
      </c>
      <c r="D53" s="20" t="s">
        <v>109</v>
      </c>
      <c r="E53" s="20" t="s">
        <v>89</v>
      </c>
      <c r="F53" s="20" t="s">
        <v>355</v>
      </c>
      <c r="G53" s="20" t="s">
        <v>356</v>
      </c>
      <c r="H53" s="23">
        <v>8542</v>
      </c>
      <c r="I53" s="23">
        <v>8542</v>
      </c>
      <c r="J53" s="23"/>
      <c r="K53" s="23"/>
      <c r="L53" s="23">
        <v>8542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18.75" customHeight="1" spans="1:23">
      <c r="A54" s="24"/>
      <c r="B54" s="20" t="s">
        <v>343</v>
      </c>
      <c r="C54" s="20" t="s">
        <v>344</v>
      </c>
      <c r="D54" s="20" t="s">
        <v>112</v>
      </c>
      <c r="E54" s="20" t="s">
        <v>89</v>
      </c>
      <c r="F54" s="20" t="s">
        <v>355</v>
      </c>
      <c r="G54" s="20" t="s">
        <v>356</v>
      </c>
      <c r="H54" s="23">
        <v>13786</v>
      </c>
      <c r="I54" s="23">
        <v>13786</v>
      </c>
      <c r="J54" s="23"/>
      <c r="K54" s="23"/>
      <c r="L54" s="23">
        <v>13786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18.75" customHeight="1" spans="1:23">
      <c r="A55" s="24"/>
      <c r="B55" s="20" t="s">
        <v>347</v>
      </c>
      <c r="C55" s="20" t="s">
        <v>348</v>
      </c>
      <c r="D55" s="20" t="s">
        <v>100</v>
      </c>
      <c r="E55" s="20" t="s">
        <v>89</v>
      </c>
      <c r="F55" s="20" t="s">
        <v>357</v>
      </c>
      <c r="G55" s="20" t="s">
        <v>358</v>
      </c>
      <c r="H55" s="23">
        <v>37560</v>
      </c>
      <c r="I55" s="23">
        <v>37560</v>
      </c>
      <c r="J55" s="23"/>
      <c r="K55" s="23"/>
      <c r="L55" s="23">
        <v>37560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24"/>
      <c r="B56" s="20" t="s">
        <v>347</v>
      </c>
      <c r="C56" s="20" t="s">
        <v>348</v>
      </c>
      <c r="D56" s="20" t="s">
        <v>105</v>
      </c>
      <c r="E56" s="20" t="s">
        <v>106</v>
      </c>
      <c r="F56" s="20" t="s">
        <v>357</v>
      </c>
      <c r="G56" s="20" t="s">
        <v>358</v>
      </c>
      <c r="H56" s="23">
        <v>62520</v>
      </c>
      <c r="I56" s="23">
        <v>62520</v>
      </c>
      <c r="J56" s="23"/>
      <c r="K56" s="23"/>
      <c r="L56" s="23">
        <v>62520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24"/>
      <c r="B57" s="20" t="s">
        <v>347</v>
      </c>
      <c r="C57" s="20" t="s">
        <v>348</v>
      </c>
      <c r="D57" s="20" t="s">
        <v>130</v>
      </c>
      <c r="E57" s="20" t="s">
        <v>89</v>
      </c>
      <c r="F57" s="20" t="s">
        <v>357</v>
      </c>
      <c r="G57" s="20" t="s">
        <v>358</v>
      </c>
      <c r="H57" s="23">
        <v>12480</v>
      </c>
      <c r="I57" s="23">
        <v>12480</v>
      </c>
      <c r="J57" s="23"/>
      <c r="K57" s="23"/>
      <c r="L57" s="23">
        <v>12480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24"/>
      <c r="B58" s="20" t="s">
        <v>347</v>
      </c>
      <c r="C58" s="20" t="s">
        <v>348</v>
      </c>
      <c r="D58" s="20" t="s">
        <v>140</v>
      </c>
      <c r="E58" s="20" t="s">
        <v>106</v>
      </c>
      <c r="F58" s="20" t="s">
        <v>357</v>
      </c>
      <c r="G58" s="20" t="s">
        <v>358</v>
      </c>
      <c r="H58" s="23">
        <v>88680</v>
      </c>
      <c r="I58" s="23">
        <v>88680</v>
      </c>
      <c r="J58" s="23"/>
      <c r="K58" s="23"/>
      <c r="L58" s="23">
        <v>88680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18.75" customHeight="1" spans="1:23">
      <c r="A59" s="24"/>
      <c r="B59" s="20" t="s">
        <v>347</v>
      </c>
      <c r="C59" s="20" t="s">
        <v>348</v>
      </c>
      <c r="D59" s="20" t="s">
        <v>188</v>
      </c>
      <c r="E59" s="20" t="s">
        <v>89</v>
      </c>
      <c r="F59" s="20" t="s">
        <v>357</v>
      </c>
      <c r="G59" s="20" t="s">
        <v>358</v>
      </c>
      <c r="H59" s="23">
        <v>127380</v>
      </c>
      <c r="I59" s="23">
        <v>127380</v>
      </c>
      <c r="J59" s="23"/>
      <c r="K59" s="23"/>
      <c r="L59" s="23">
        <v>127380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18.75" customHeight="1" spans="1:23">
      <c r="A60" s="24"/>
      <c r="B60" s="20" t="s">
        <v>347</v>
      </c>
      <c r="C60" s="20" t="s">
        <v>348</v>
      </c>
      <c r="D60" s="20" t="s">
        <v>198</v>
      </c>
      <c r="E60" s="20" t="s">
        <v>106</v>
      </c>
      <c r="F60" s="20" t="s">
        <v>357</v>
      </c>
      <c r="G60" s="20" t="s">
        <v>358</v>
      </c>
      <c r="H60" s="23">
        <v>113640</v>
      </c>
      <c r="I60" s="23">
        <v>113640</v>
      </c>
      <c r="J60" s="23"/>
      <c r="K60" s="23"/>
      <c r="L60" s="23">
        <v>113640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18.75" customHeight="1" spans="1:23">
      <c r="A61" s="24"/>
      <c r="B61" s="20" t="s">
        <v>347</v>
      </c>
      <c r="C61" s="20" t="s">
        <v>348</v>
      </c>
      <c r="D61" s="20" t="s">
        <v>203</v>
      </c>
      <c r="E61" s="20" t="s">
        <v>204</v>
      </c>
      <c r="F61" s="20" t="s">
        <v>357</v>
      </c>
      <c r="G61" s="20" t="s">
        <v>358</v>
      </c>
      <c r="H61" s="23">
        <v>40020</v>
      </c>
      <c r="I61" s="23">
        <v>40020</v>
      </c>
      <c r="J61" s="23"/>
      <c r="K61" s="23"/>
      <c r="L61" s="23">
        <v>40020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18.75" customHeight="1" spans="1:23">
      <c r="A62" s="24"/>
      <c r="B62" s="20" t="s">
        <v>347</v>
      </c>
      <c r="C62" s="20" t="s">
        <v>348</v>
      </c>
      <c r="D62" s="20" t="s">
        <v>215</v>
      </c>
      <c r="E62" s="20" t="s">
        <v>216</v>
      </c>
      <c r="F62" s="20" t="s">
        <v>357</v>
      </c>
      <c r="G62" s="20" t="s">
        <v>358</v>
      </c>
      <c r="H62" s="23">
        <v>38640</v>
      </c>
      <c r="I62" s="23">
        <v>38640</v>
      </c>
      <c r="J62" s="23"/>
      <c r="K62" s="23"/>
      <c r="L62" s="23">
        <v>38640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18.75" customHeight="1" spans="1:23">
      <c r="A63" s="24"/>
      <c r="B63" s="20" t="s">
        <v>359</v>
      </c>
      <c r="C63" s="20" t="s">
        <v>360</v>
      </c>
      <c r="D63" s="20" t="s">
        <v>100</v>
      </c>
      <c r="E63" s="20" t="s">
        <v>89</v>
      </c>
      <c r="F63" s="20" t="s">
        <v>357</v>
      </c>
      <c r="G63" s="20" t="s">
        <v>358</v>
      </c>
      <c r="H63" s="23">
        <v>54000</v>
      </c>
      <c r="I63" s="23">
        <v>54000</v>
      </c>
      <c r="J63" s="23"/>
      <c r="K63" s="23"/>
      <c r="L63" s="23">
        <v>54000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18.75" customHeight="1" spans="1:23">
      <c r="A64" s="24"/>
      <c r="B64" s="20" t="s">
        <v>359</v>
      </c>
      <c r="C64" s="20" t="s">
        <v>360</v>
      </c>
      <c r="D64" s="20" t="s">
        <v>105</v>
      </c>
      <c r="E64" s="20" t="s">
        <v>106</v>
      </c>
      <c r="F64" s="20" t="s">
        <v>357</v>
      </c>
      <c r="G64" s="20" t="s">
        <v>358</v>
      </c>
      <c r="H64" s="23">
        <v>90000</v>
      </c>
      <c r="I64" s="23">
        <v>90000</v>
      </c>
      <c r="J64" s="23"/>
      <c r="K64" s="23"/>
      <c r="L64" s="23">
        <v>90000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18.75" customHeight="1" spans="1:23">
      <c r="A65" s="24"/>
      <c r="B65" s="20" t="s">
        <v>359</v>
      </c>
      <c r="C65" s="20" t="s">
        <v>360</v>
      </c>
      <c r="D65" s="20" t="s">
        <v>130</v>
      </c>
      <c r="E65" s="20" t="s">
        <v>89</v>
      </c>
      <c r="F65" s="20" t="s">
        <v>357</v>
      </c>
      <c r="G65" s="20" t="s">
        <v>358</v>
      </c>
      <c r="H65" s="23">
        <v>18000</v>
      </c>
      <c r="I65" s="23">
        <v>18000</v>
      </c>
      <c r="J65" s="23"/>
      <c r="K65" s="23"/>
      <c r="L65" s="23">
        <v>18000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18.75" customHeight="1" spans="1:23">
      <c r="A66" s="24"/>
      <c r="B66" s="20" t="s">
        <v>359</v>
      </c>
      <c r="C66" s="20" t="s">
        <v>360</v>
      </c>
      <c r="D66" s="20" t="s">
        <v>140</v>
      </c>
      <c r="E66" s="20" t="s">
        <v>106</v>
      </c>
      <c r="F66" s="20" t="s">
        <v>357</v>
      </c>
      <c r="G66" s="20" t="s">
        <v>358</v>
      </c>
      <c r="H66" s="23">
        <v>126000</v>
      </c>
      <c r="I66" s="23">
        <v>126000</v>
      </c>
      <c r="J66" s="23"/>
      <c r="K66" s="23"/>
      <c r="L66" s="23">
        <v>126000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18.75" customHeight="1" spans="1:23">
      <c r="A67" s="24"/>
      <c r="B67" s="20" t="s">
        <v>359</v>
      </c>
      <c r="C67" s="20" t="s">
        <v>360</v>
      </c>
      <c r="D67" s="20" t="s">
        <v>188</v>
      </c>
      <c r="E67" s="20" t="s">
        <v>89</v>
      </c>
      <c r="F67" s="20" t="s">
        <v>357</v>
      </c>
      <c r="G67" s="20" t="s">
        <v>358</v>
      </c>
      <c r="H67" s="23">
        <v>180000</v>
      </c>
      <c r="I67" s="23">
        <v>180000</v>
      </c>
      <c r="J67" s="23"/>
      <c r="K67" s="23"/>
      <c r="L67" s="23">
        <v>180000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18.75" customHeight="1" spans="1:23">
      <c r="A68" s="24"/>
      <c r="B68" s="20" t="s">
        <v>359</v>
      </c>
      <c r="C68" s="20" t="s">
        <v>360</v>
      </c>
      <c r="D68" s="20" t="s">
        <v>198</v>
      </c>
      <c r="E68" s="20" t="s">
        <v>106</v>
      </c>
      <c r="F68" s="20" t="s">
        <v>357</v>
      </c>
      <c r="G68" s="20" t="s">
        <v>358</v>
      </c>
      <c r="H68" s="23">
        <v>162000</v>
      </c>
      <c r="I68" s="23">
        <v>162000</v>
      </c>
      <c r="J68" s="23"/>
      <c r="K68" s="23"/>
      <c r="L68" s="23">
        <v>162000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18.75" customHeight="1" spans="1:23">
      <c r="A69" s="24"/>
      <c r="B69" s="20" t="s">
        <v>359</v>
      </c>
      <c r="C69" s="20" t="s">
        <v>360</v>
      </c>
      <c r="D69" s="20" t="s">
        <v>203</v>
      </c>
      <c r="E69" s="20" t="s">
        <v>204</v>
      </c>
      <c r="F69" s="20" t="s">
        <v>357</v>
      </c>
      <c r="G69" s="20" t="s">
        <v>358</v>
      </c>
      <c r="H69" s="23">
        <v>54000</v>
      </c>
      <c r="I69" s="23">
        <v>54000</v>
      </c>
      <c r="J69" s="23"/>
      <c r="K69" s="23"/>
      <c r="L69" s="23">
        <v>54000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18.75" customHeight="1" spans="1:23">
      <c r="A70" s="24"/>
      <c r="B70" s="20" t="s">
        <v>359</v>
      </c>
      <c r="C70" s="20" t="s">
        <v>360</v>
      </c>
      <c r="D70" s="20" t="s">
        <v>215</v>
      </c>
      <c r="E70" s="20" t="s">
        <v>216</v>
      </c>
      <c r="F70" s="20" t="s">
        <v>357</v>
      </c>
      <c r="G70" s="20" t="s">
        <v>358</v>
      </c>
      <c r="H70" s="23">
        <v>54000</v>
      </c>
      <c r="I70" s="23">
        <v>54000</v>
      </c>
      <c r="J70" s="23"/>
      <c r="K70" s="23"/>
      <c r="L70" s="23">
        <v>54000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18.75" customHeight="1" spans="1:23">
      <c r="A71" s="24"/>
      <c r="B71" s="20" t="s">
        <v>347</v>
      </c>
      <c r="C71" s="20" t="s">
        <v>348</v>
      </c>
      <c r="D71" s="20" t="s">
        <v>100</v>
      </c>
      <c r="E71" s="20" t="s">
        <v>89</v>
      </c>
      <c r="F71" s="20" t="s">
        <v>357</v>
      </c>
      <c r="G71" s="20" t="s">
        <v>358</v>
      </c>
      <c r="H71" s="23">
        <v>68988</v>
      </c>
      <c r="I71" s="23">
        <v>68988</v>
      </c>
      <c r="J71" s="23"/>
      <c r="K71" s="23"/>
      <c r="L71" s="23">
        <v>68988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18.75" customHeight="1" spans="1:23">
      <c r="A72" s="24"/>
      <c r="B72" s="20" t="s">
        <v>347</v>
      </c>
      <c r="C72" s="20" t="s">
        <v>348</v>
      </c>
      <c r="D72" s="20" t="s">
        <v>105</v>
      </c>
      <c r="E72" s="20" t="s">
        <v>106</v>
      </c>
      <c r="F72" s="20" t="s">
        <v>357</v>
      </c>
      <c r="G72" s="20" t="s">
        <v>358</v>
      </c>
      <c r="H72" s="23">
        <v>133092</v>
      </c>
      <c r="I72" s="23">
        <v>133092</v>
      </c>
      <c r="J72" s="23"/>
      <c r="K72" s="23"/>
      <c r="L72" s="23">
        <v>133092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18.75" customHeight="1" spans="1:23">
      <c r="A73" s="24"/>
      <c r="B73" s="20" t="s">
        <v>347</v>
      </c>
      <c r="C73" s="20" t="s">
        <v>348</v>
      </c>
      <c r="D73" s="20" t="s">
        <v>130</v>
      </c>
      <c r="E73" s="20" t="s">
        <v>89</v>
      </c>
      <c r="F73" s="20" t="s">
        <v>357</v>
      </c>
      <c r="G73" s="20" t="s">
        <v>358</v>
      </c>
      <c r="H73" s="23">
        <v>26508</v>
      </c>
      <c r="I73" s="23">
        <v>26508</v>
      </c>
      <c r="J73" s="23"/>
      <c r="K73" s="23"/>
      <c r="L73" s="23">
        <v>26508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18.75" customHeight="1" spans="1:23">
      <c r="A74" s="24"/>
      <c r="B74" s="20" t="s">
        <v>347</v>
      </c>
      <c r="C74" s="20" t="s">
        <v>348</v>
      </c>
      <c r="D74" s="20" t="s">
        <v>140</v>
      </c>
      <c r="E74" s="20" t="s">
        <v>106</v>
      </c>
      <c r="F74" s="20" t="s">
        <v>357</v>
      </c>
      <c r="G74" s="20" t="s">
        <v>358</v>
      </c>
      <c r="H74" s="23">
        <v>183936</v>
      </c>
      <c r="I74" s="23">
        <v>183936</v>
      </c>
      <c r="J74" s="23"/>
      <c r="K74" s="23"/>
      <c r="L74" s="23">
        <v>183936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18.75" customHeight="1" spans="1:23">
      <c r="A75" s="24"/>
      <c r="B75" s="20" t="s">
        <v>347</v>
      </c>
      <c r="C75" s="20" t="s">
        <v>348</v>
      </c>
      <c r="D75" s="20" t="s">
        <v>188</v>
      </c>
      <c r="E75" s="20" t="s">
        <v>89</v>
      </c>
      <c r="F75" s="20" t="s">
        <v>357</v>
      </c>
      <c r="G75" s="20" t="s">
        <v>358</v>
      </c>
      <c r="H75" s="23">
        <v>256956</v>
      </c>
      <c r="I75" s="23">
        <v>256956</v>
      </c>
      <c r="J75" s="23"/>
      <c r="K75" s="23"/>
      <c r="L75" s="23">
        <v>256956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18.75" customHeight="1" spans="1:23">
      <c r="A76" s="24"/>
      <c r="B76" s="20" t="s">
        <v>347</v>
      </c>
      <c r="C76" s="20" t="s">
        <v>348</v>
      </c>
      <c r="D76" s="20" t="s">
        <v>198</v>
      </c>
      <c r="E76" s="20" t="s">
        <v>106</v>
      </c>
      <c r="F76" s="20" t="s">
        <v>357</v>
      </c>
      <c r="G76" s="20" t="s">
        <v>358</v>
      </c>
      <c r="H76" s="23">
        <v>239952</v>
      </c>
      <c r="I76" s="23">
        <v>239952</v>
      </c>
      <c r="J76" s="23"/>
      <c r="K76" s="23"/>
      <c r="L76" s="23">
        <v>239952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18.75" customHeight="1" spans="1:23">
      <c r="A77" s="24"/>
      <c r="B77" s="20" t="s">
        <v>347</v>
      </c>
      <c r="C77" s="20" t="s">
        <v>348</v>
      </c>
      <c r="D77" s="20" t="s">
        <v>203</v>
      </c>
      <c r="E77" s="20" t="s">
        <v>204</v>
      </c>
      <c r="F77" s="20" t="s">
        <v>357</v>
      </c>
      <c r="G77" s="20" t="s">
        <v>358</v>
      </c>
      <c r="H77" s="23">
        <v>81012</v>
      </c>
      <c r="I77" s="23">
        <v>81012</v>
      </c>
      <c r="J77" s="23"/>
      <c r="K77" s="23"/>
      <c r="L77" s="23">
        <v>81012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18.75" customHeight="1" spans="1:23">
      <c r="A78" s="24"/>
      <c r="B78" s="20" t="s">
        <v>347</v>
      </c>
      <c r="C78" s="20" t="s">
        <v>348</v>
      </c>
      <c r="D78" s="20" t="s">
        <v>215</v>
      </c>
      <c r="E78" s="20" t="s">
        <v>216</v>
      </c>
      <c r="F78" s="20" t="s">
        <v>357</v>
      </c>
      <c r="G78" s="20" t="s">
        <v>358</v>
      </c>
      <c r="H78" s="23">
        <v>81432</v>
      </c>
      <c r="I78" s="23">
        <v>81432</v>
      </c>
      <c r="J78" s="23"/>
      <c r="K78" s="23"/>
      <c r="L78" s="23">
        <v>81432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24" customHeight="1" spans="1:23">
      <c r="A79" s="24"/>
      <c r="B79" s="20" t="s">
        <v>361</v>
      </c>
      <c r="C79" s="20" t="s">
        <v>362</v>
      </c>
      <c r="D79" s="20" t="s">
        <v>147</v>
      </c>
      <c r="E79" s="20" t="s">
        <v>148</v>
      </c>
      <c r="F79" s="20" t="s">
        <v>363</v>
      </c>
      <c r="G79" s="20" t="s">
        <v>364</v>
      </c>
      <c r="H79" s="23">
        <v>492232.32</v>
      </c>
      <c r="I79" s="23">
        <v>492232.32</v>
      </c>
      <c r="J79" s="23"/>
      <c r="K79" s="23"/>
      <c r="L79" s="23">
        <v>492232.32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24" customHeight="1" spans="1:23">
      <c r="A80" s="24"/>
      <c r="B80" s="20" t="s">
        <v>361</v>
      </c>
      <c r="C80" s="20" t="s">
        <v>362</v>
      </c>
      <c r="D80" s="20" t="s">
        <v>147</v>
      </c>
      <c r="E80" s="20" t="s">
        <v>148</v>
      </c>
      <c r="F80" s="20" t="s">
        <v>363</v>
      </c>
      <c r="G80" s="20" t="s">
        <v>364</v>
      </c>
      <c r="H80" s="23">
        <v>415484.16</v>
      </c>
      <c r="I80" s="23">
        <v>415484.16</v>
      </c>
      <c r="J80" s="23"/>
      <c r="K80" s="23"/>
      <c r="L80" s="23">
        <v>415484.16</v>
      </c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ht="18.75" customHeight="1" spans="1:23">
      <c r="A81" s="24"/>
      <c r="B81" s="20" t="s">
        <v>361</v>
      </c>
      <c r="C81" s="20" t="s">
        <v>362</v>
      </c>
      <c r="D81" s="20" t="s">
        <v>178</v>
      </c>
      <c r="E81" s="20" t="s">
        <v>179</v>
      </c>
      <c r="F81" s="20" t="s">
        <v>365</v>
      </c>
      <c r="G81" s="20" t="s">
        <v>366</v>
      </c>
      <c r="H81" s="23">
        <v>218428.09</v>
      </c>
      <c r="I81" s="23">
        <v>218428.09</v>
      </c>
      <c r="J81" s="23"/>
      <c r="K81" s="23"/>
      <c r="L81" s="23">
        <v>218428.09</v>
      </c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ht="18.75" customHeight="1" spans="1:23">
      <c r="A82" s="24"/>
      <c r="B82" s="20" t="s">
        <v>361</v>
      </c>
      <c r="C82" s="20" t="s">
        <v>362</v>
      </c>
      <c r="D82" s="20" t="s">
        <v>176</v>
      </c>
      <c r="E82" s="20" t="s">
        <v>177</v>
      </c>
      <c r="F82" s="20" t="s">
        <v>365</v>
      </c>
      <c r="G82" s="20" t="s">
        <v>366</v>
      </c>
      <c r="H82" s="23">
        <v>184371.1</v>
      </c>
      <c r="I82" s="23">
        <v>184371.1</v>
      </c>
      <c r="J82" s="23"/>
      <c r="K82" s="23"/>
      <c r="L82" s="23">
        <v>184371.1</v>
      </c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ht="18.75" customHeight="1" spans="1:23">
      <c r="A83" s="24"/>
      <c r="B83" s="20" t="s">
        <v>361</v>
      </c>
      <c r="C83" s="20" t="s">
        <v>362</v>
      </c>
      <c r="D83" s="20" t="s">
        <v>180</v>
      </c>
      <c r="E83" s="20" t="s">
        <v>181</v>
      </c>
      <c r="F83" s="20" t="s">
        <v>367</v>
      </c>
      <c r="G83" s="20" t="s">
        <v>368</v>
      </c>
      <c r="H83" s="23">
        <v>92293.56</v>
      </c>
      <c r="I83" s="23">
        <v>92293.56</v>
      </c>
      <c r="J83" s="23"/>
      <c r="K83" s="23"/>
      <c r="L83" s="23">
        <v>92293.56</v>
      </c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ht="18.75" customHeight="1" spans="1:23">
      <c r="A84" s="24"/>
      <c r="B84" s="20" t="s">
        <v>361</v>
      </c>
      <c r="C84" s="20" t="s">
        <v>362</v>
      </c>
      <c r="D84" s="20" t="s">
        <v>180</v>
      </c>
      <c r="E84" s="20" t="s">
        <v>181</v>
      </c>
      <c r="F84" s="20" t="s">
        <v>367</v>
      </c>
      <c r="G84" s="20" t="s">
        <v>368</v>
      </c>
      <c r="H84" s="23">
        <v>20560.14</v>
      </c>
      <c r="I84" s="23">
        <v>20560.14</v>
      </c>
      <c r="J84" s="23"/>
      <c r="K84" s="23"/>
      <c r="L84" s="23">
        <v>20560.14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ht="18.75" customHeight="1" spans="1:23">
      <c r="A85" s="24"/>
      <c r="B85" s="20" t="s">
        <v>361</v>
      </c>
      <c r="C85" s="20" t="s">
        <v>362</v>
      </c>
      <c r="D85" s="20" t="s">
        <v>180</v>
      </c>
      <c r="E85" s="20" t="s">
        <v>181</v>
      </c>
      <c r="F85" s="20" t="s">
        <v>367</v>
      </c>
      <c r="G85" s="20" t="s">
        <v>368</v>
      </c>
      <c r="H85" s="23">
        <v>16386.31</v>
      </c>
      <c r="I85" s="23">
        <v>16386.31</v>
      </c>
      <c r="J85" s="23"/>
      <c r="K85" s="23"/>
      <c r="L85" s="23">
        <v>16386.31</v>
      </c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ht="18.75" customHeight="1" spans="1:23">
      <c r="A86" s="24"/>
      <c r="B86" s="20" t="s">
        <v>361</v>
      </c>
      <c r="C86" s="20" t="s">
        <v>362</v>
      </c>
      <c r="D86" s="20" t="s">
        <v>180</v>
      </c>
      <c r="E86" s="20" t="s">
        <v>181</v>
      </c>
      <c r="F86" s="20" t="s">
        <v>367</v>
      </c>
      <c r="G86" s="20" t="s">
        <v>368</v>
      </c>
      <c r="H86" s="23">
        <v>77903.28</v>
      </c>
      <c r="I86" s="23">
        <v>77903.28</v>
      </c>
      <c r="J86" s="23"/>
      <c r="K86" s="23"/>
      <c r="L86" s="23">
        <v>77903.28</v>
      </c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ht="24" customHeight="1" spans="1:23">
      <c r="A87" s="24"/>
      <c r="B87" s="20" t="s">
        <v>361</v>
      </c>
      <c r="C87" s="20" t="s">
        <v>362</v>
      </c>
      <c r="D87" s="20" t="s">
        <v>182</v>
      </c>
      <c r="E87" s="20" t="s">
        <v>183</v>
      </c>
      <c r="F87" s="20" t="s">
        <v>369</v>
      </c>
      <c r="G87" s="20" t="s">
        <v>370</v>
      </c>
      <c r="H87" s="23">
        <v>9348</v>
      </c>
      <c r="I87" s="23">
        <v>9348</v>
      </c>
      <c r="J87" s="23"/>
      <c r="K87" s="23"/>
      <c r="L87" s="23">
        <v>9348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ht="24" customHeight="1" spans="1:23">
      <c r="A88" s="24"/>
      <c r="B88" s="20" t="s">
        <v>361</v>
      </c>
      <c r="C88" s="20" t="s">
        <v>362</v>
      </c>
      <c r="D88" s="20" t="s">
        <v>163</v>
      </c>
      <c r="E88" s="20" t="s">
        <v>162</v>
      </c>
      <c r="F88" s="20" t="s">
        <v>369</v>
      </c>
      <c r="G88" s="20" t="s">
        <v>370</v>
      </c>
      <c r="H88" s="23">
        <v>21535.16</v>
      </c>
      <c r="I88" s="23">
        <v>21535.16</v>
      </c>
      <c r="J88" s="23"/>
      <c r="K88" s="23"/>
      <c r="L88" s="23">
        <v>21535.16</v>
      </c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ht="24" customHeight="1" spans="1:23">
      <c r="A89" s="24"/>
      <c r="B89" s="20" t="s">
        <v>361</v>
      </c>
      <c r="C89" s="20" t="s">
        <v>362</v>
      </c>
      <c r="D89" s="20" t="s">
        <v>182</v>
      </c>
      <c r="E89" s="20" t="s">
        <v>183</v>
      </c>
      <c r="F89" s="20" t="s">
        <v>369</v>
      </c>
      <c r="G89" s="20" t="s">
        <v>370</v>
      </c>
      <c r="H89" s="23">
        <v>6152.9</v>
      </c>
      <c r="I89" s="23">
        <v>6152.9</v>
      </c>
      <c r="J89" s="23"/>
      <c r="K89" s="23"/>
      <c r="L89" s="23">
        <v>6152.9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ht="24" customHeight="1" spans="1:23">
      <c r="A90" s="24"/>
      <c r="B90" s="20" t="s">
        <v>361</v>
      </c>
      <c r="C90" s="20" t="s">
        <v>362</v>
      </c>
      <c r="D90" s="20" t="s">
        <v>182</v>
      </c>
      <c r="E90" s="20" t="s">
        <v>183</v>
      </c>
      <c r="F90" s="20" t="s">
        <v>369</v>
      </c>
      <c r="G90" s="20" t="s">
        <v>370</v>
      </c>
      <c r="H90" s="23">
        <v>1824</v>
      </c>
      <c r="I90" s="23">
        <v>1824</v>
      </c>
      <c r="J90" s="23"/>
      <c r="K90" s="23"/>
      <c r="L90" s="23">
        <v>1824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ht="24" customHeight="1" spans="1:23">
      <c r="A91" s="24"/>
      <c r="B91" s="20" t="s">
        <v>361</v>
      </c>
      <c r="C91" s="20" t="s">
        <v>362</v>
      </c>
      <c r="D91" s="20" t="s">
        <v>182</v>
      </c>
      <c r="E91" s="20" t="s">
        <v>183</v>
      </c>
      <c r="F91" s="20" t="s">
        <v>369</v>
      </c>
      <c r="G91" s="20" t="s">
        <v>370</v>
      </c>
      <c r="H91" s="23">
        <v>1368</v>
      </c>
      <c r="I91" s="23">
        <v>1368</v>
      </c>
      <c r="J91" s="23"/>
      <c r="K91" s="23"/>
      <c r="L91" s="23">
        <v>1368</v>
      </c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ht="24" customHeight="1" spans="1:23">
      <c r="A92" s="24"/>
      <c r="B92" s="20" t="s">
        <v>361</v>
      </c>
      <c r="C92" s="20" t="s">
        <v>362</v>
      </c>
      <c r="D92" s="20" t="s">
        <v>163</v>
      </c>
      <c r="E92" s="20" t="s">
        <v>162</v>
      </c>
      <c r="F92" s="20" t="s">
        <v>369</v>
      </c>
      <c r="G92" s="20" t="s">
        <v>370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ht="24" customHeight="1" spans="1:23">
      <c r="A93" s="24"/>
      <c r="B93" s="20" t="s">
        <v>361</v>
      </c>
      <c r="C93" s="20" t="s">
        <v>362</v>
      </c>
      <c r="D93" s="20" t="s">
        <v>182</v>
      </c>
      <c r="E93" s="20" t="s">
        <v>183</v>
      </c>
      <c r="F93" s="20" t="s">
        <v>369</v>
      </c>
      <c r="G93" s="20" t="s">
        <v>370</v>
      </c>
      <c r="H93" s="23">
        <v>5700</v>
      </c>
      <c r="I93" s="23">
        <v>5700</v>
      </c>
      <c r="J93" s="23"/>
      <c r="K93" s="23"/>
      <c r="L93" s="23">
        <v>5700</v>
      </c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ht="24" customHeight="1" spans="1:23">
      <c r="A94" s="24"/>
      <c r="B94" s="20" t="s">
        <v>361</v>
      </c>
      <c r="C94" s="20" t="s">
        <v>362</v>
      </c>
      <c r="D94" s="20" t="s">
        <v>182</v>
      </c>
      <c r="E94" s="20" t="s">
        <v>183</v>
      </c>
      <c r="F94" s="20" t="s">
        <v>369</v>
      </c>
      <c r="G94" s="20" t="s">
        <v>370</v>
      </c>
      <c r="H94" s="23">
        <v>5193.55</v>
      </c>
      <c r="I94" s="23">
        <v>5193.55</v>
      </c>
      <c r="J94" s="23"/>
      <c r="K94" s="23"/>
      <c r="L94" s="23">
        <v>5193.55</v>
      </c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ht="18.75" customHeight="1" spans="1:23">
      <c r="A95" s="24"/>
      <c r="B95" s="20" t="s">
        <v>371</v>
      </c>
      <c r="C95" s="20" t="s">
        <v>238</v>
      </c>
      <c r="D95" s="20" t="s">
        <v>237</v>
      </c>
      <c r="E95" s="20" t="s">
        <v>238</v>
      </c>
      <c r="F95" s="20" t="s">
        <v>372</v>
      </c>
      <c r="G95" s="20" t="s">
        <v>238</v>
      </c>
      <c r="H95" s="23">
        <v>369174.24</v>
      </c>
      <c r="I95" s="23">
        <v>369174.24</v>
      </c>
      <c r="J95" s="23"/>
      <c r="K95" s="23"/>
      <c r="L95" s="23">
        <v>369174.24</v>
      </c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ht="18.75" customHeight="1" spans="1:23">
      <c r="A96" s="24"/>
      <c r="B96" s="20" t="s">
        <v>371</v>
      </c>
      <c r="C96" s="20" t="s">
        <v>238</v>
      </c>
      <c r="D96" s="20" t="s">
        <v>237</v>
      </c>
      <c r="E96" s="20" t="s">
        <v>238</v>
      </c>
      <c r="F96" s="20" t="s">
        <v>372</v>
      </c>
      <c r="G96" s="20" t="s">
        <v>238</v>
      </c>
      <c r="H96" s="23">
        <v>311613.12</v>
      </c>
      <c r="I96" s="23">
        <v>311613.12</v>
      </c>
      <c r="J96" s="23"/>
      <c r="K96" s="23"/>
      <c r="L96" s="23">
        <v>311613.12</v>
      </c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ht="18.75" customHeight="1" spans="1:23">
      <c r="A97" s="24"/>
      <c r="B97" s="20" t="s">
        <v>373</v>
      </c>
      <c r="C97" s="20" t="s">
        <v>374</v>
      </c>
      <c r="D97" s="20" t="s">
        <v>100</v>
      </c>
      <c r="E97" s="20" t="s">
        <v>89</v>
      </c>
      <c r="F97" s="20" t="s">
        <v>375</v>
      </c>
      <c r="G97" s="20" t="s">
        <v>376</v>
      </c>
      <c r="H97" s="23">
        <v>144720</v>
      </c>
      <c r="I97" s="23">
        <v>144720</v>
      </c>
      <c r="J97" s="23"/>
      <c r="K97" s="23"/>
      <c r="L97" s="23">
        <v>144720</v>
      </c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ht="24" customHeight="1" spans="1:23">
      <c r="A98" s="24"/>
      <c r="B98" s="20" t="s">
        <v>377</v>
      </c>
      <c r="C98" s="20" t="s">
        <v>378</v>
      </c>
      <c r="D98" s="20" t="s">
        <v>163</v>
      </c>
      <c r="E98" s="20" t="s">
        <v>162</v>
      </c>
      <c r="F98" s="20" t="s">
        <v>379</v>
      </c>
      <c r="G98" s="20" t="s">
        <v>380</v>
      </c>
      <c r="H98" s="23">
        <v>5000</v>
      </c>
      <c r="I98" s="23">
        <v>5000</v>
      </c>
      <c r="J98" s="23"/>
      <c r="K98" s="23"/>
      <c r="L98" s="23">
        <v>5000</v>
      </c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ht="24" customHeight="1" spans="1:23">
      <c r="A99" s="24"/>
      <c r="B99" s="20" t="s">
        <v>381</v>
      </c>
      <c r="C99" s="20" t="s">
        <v>382</v>
      </c>
      <c r="D99" s="20" t="s">
        <v>189</v>
      </c>
      <c r="E99" s="20" t="s">
        <v>190</v>
      </c>
      <c r="F99" s="20" t="s">
        <v>379</v>
      </c>
      <c r="G99" s="20" t="s">
        <v>380</v>
      </c>
      <c r="H99" s="23">
        <v>39000</v>
      </c>
      <c r="I99" s="23">
        <v>39000</v>
      </c>
      <c r="J99" s="23"/>
      <c r="K99" s="23"/>
      <c r="L99" s="23">
        <v>39000</v>
      </c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ht="24" customHeight="1" spans="1:23">
      <c r="A100" s="24"/>
      <c r="B100" s="20" t="s">
        <v>383</v>
      </c>
      <c r="C100" s="20" t="s">
        <v>384</v>
      </c>
      <c r="D100" s="20" t="s">
        <v>189</v>
      </c>
      <c r="E100" s="20" t="s">
        <v>190</v>
      </c>
      <c r="F100" s="20" t="s">
        <v>379</v>
      </c>
      <c r="G100" s="20" t="s">
        <v>380</v>
      </c>
      <c r="H100" s="23">
        <v>195000</v>
      </c>
      <c r="I100" s="23">
        <v>195000</v>
      </c>
      <c r="J100" s="23"/>
      <c r="K100" s="23"/>
      <c r="L100" s="23">
        <v>195000</v>
      </c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ht="24" customHeight="1" spans="1:23">
      <c r="A101" s="24"/>
      <c r="B101" s="20" t="s">
        <v>385</v>
      </c>
      <c r="C101" s="20" t="s">
        <v>386</v>
      </c>
      <c r="D101" s="20" t="s">
        <v>189</v>
      </c>
      <c r="E101" s="20" t="s">
        <v>190</v>
      </c>
      <c r="F101" s="20" t="s">
        <v>379</v>
      </c>
      <c r="G101" s="20" t="s">
        <v>380</v>
      </c>
      <c r="H101" s="23">
        <v>560000</v>
      </c>
      <c r="I101" s="23">
        <v>560000</v>
      </c>
      <c r="J101" s="23"/>
      <c r="K101" s="23"/>
      <c r="L101" s="23">
        <v>560000</v>
      </c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ht="18.75" customHeight="1" spans="1:23">
      <c r="A102" s="24"/>
      <c r="B102" s="20" t="s">
        <v>387</v>
      </c>
      <c r="C102" s="20" t="s">
        <v>388</v>
      </c>
      <c r="D102" s="20" t="s">
        <v>88</v>
      </c>
      <c r="E102" s="20" t="s">
        <v>89</v>
      </c>
      <c r="F102" s="20" t="s">
        <v>389</v>
      </c>
      <c r="G102" s="20" t="s">
        <v>390</v>
      </c>
      <c r="H102" s="23">
        <v>6000</v>
      </c>
      <c r="I102" s="23">
        <v>6000</v>
      </c>
      <c r="J102" s="23"/>
      <c r="K102" s="23"/>
      <c r="L102" s="23">
        <v>6000</v>
      </c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ht="18.75" customHeight="1" spans="1:23">
      <c r="A103" s="24"/>
      <c r="B103" s="20" t="s">
        <v>387</v>
      </c>
      <c r="C103" s="20" t="s">
        <v>388</v>
      </c>
      <c r="D103" s="20" t="s">
        <v>100</v>
      </c>
      <c r="E103" s="20" t="s">
        <v>89</v>
      </c>
      <c r="F103" s="20" t="s">
        <v>391</v>
      </c>
      <c r="G103" s="20" t="s">
        <v>392</v>
      </c>
      <c r="H103" s="23">
        <v>50000</v>
      </c>
      <c r="I103" s="23">
        <v>50000</v>
      </c>
      <c r="J103" s="23"/>
      <c r="K103" s="23"/>
      <c r="L103" s="23">
        <v>50000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ht="18.75" customHeight="1" spans="1:23">
      <c r="A104" s="24"/>
      <c r="B104" s="20" t="s">
        <v>387</v>
      </c>
      <c r="C104" s="20" t="s">
        <v>388</v>
      </c>
      <c r="D104" s="20" t="s">
        <v>100</v>
      </c>
      <c r="E104" s="20" t="s">
        <v>89</v>
      </c>
      <c r="F104" s="20" t="s">
        <v>393</v>
      </c>
      <c r="G104" s="20" t="s">
        <v>394</v>
      </c>
      <c r="H104" s="23">
        <v>40000</v>
      </c>
      <c r="I104" s="23">
        <v>40000</v>
      </c>
      <c r="J104" s="23"/>
      <c r="K104" s="23"/>
      <c r="L104" s="23">
        <v>40000</v>
      </c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ht="18.75" customHeight="1" spans="1:23">
      <c r="A105" s="24"/>
      <c r="B105" s="20" t="s">
        <v>387</v>
      </c>
      <c r="C105" s="20" t="s">
        <v>388</v>
      </c>
      <c r="D105" s="20" t="s">
        <v>100</v>
      </c>
      <c r="E105" s="20" t="s">
        <v>89</v>
      </c>
      <c r="F105" s="20" t="s">
        <v>389</v>
      </c>
      <c r="G105" s="20" t="s">
        <v>390</v>
      </c>
      <c r="H105" s="23">
        <v>30000</v>
      </c>
      <c r="I105" s="23">
        <v>30000</v>
      </c>
      <c r="J105" s="23"/>
      <c r="K105" s="23"/>
      <c r="L105" s="23">
        <v>30000</v>
      </c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ht="18.75" customHeight="1" spans="1:23">
      <c r="A106" s="24"/>
      <c r="B106" s="20" t="s">
        <v>395</v>
      </c>
      <c r="C106" s="20" t="s">
        <v>396</v>
      </c>
      <c r="D106" s="20" t="s">
        <v>105</v>
      </c>
      <c r="E106" s="20" t="s">
        <v>106</v>
      </c>
      <c r="F106" s="20" t="s">
        <v>397</v>
      </c>
      <c r="G106" s="20" t="s">
        <v>318</v>
      </c>
      <c r="H106" s="23">
        <v>30000</v>
      </c>
      <c r="I106" s="23">
        <v>30000</v>
      </c>
      <c r="J106" s="23"/>
      <c r="K106" s="23"/>
      <c r="L106" s="23">
        <v>30000</v>
      </c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ht="18.75" customHeight="1" spans="1:23">
      <c r="A107" s="24"/>
      <c r="B107" s="20" t="s">
        <v>387</v>
      </c>
      <c r="C107" s="20" t="s">
        <v>388</v>
      </c>
      <c r="D107" s="20" t="s">
        <v>109</v>
      </c>
      <c r="E107" s="20" t="s">
        <v>89</v>
      </c>
      <c r="F107" s="20" t="s">
        <v>379</v>
      </c>
      <c r="G107" s="20" t="s">
        <v>380</v>
      </c>
      <c r="H107" s="23">
        <v>18000</v>
      </c>
      <c r="I107" s="23">
        <v>18000</v>
      </c>
      <c r="J107" s="23"/>
      <c r="K107" s="23"/>
      <c r="L107" s="23">
        <v>18000</v>
      </c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ht="18.75" customHeight="1" spans="1:23">
      <c r="A108" s="24"/>
      <c r="B108" s="20" t="s">
        <v>387</v>
      </c>
      <c r="C108" s="20" t="s">
        <v>388</v>
      </c>
      <c r="D108" s="20" t="s">
        <v>112</v>
      </c>
      <c r="E108" s="20" t="s">
        <v>89</v>
      </c>
      <c r="F108" s="20" t="s">
        <v>379</v>
      </c>
      <c r="G108" s="20" t="s">
        <v>380</v>
      </c>
      <c r="H108" s="23">
        <v>24000</v>
      </c>
      <c r="I108" s="23">
        <v>24000</v>
      </c>
      <c r="J108" s="23"/>
      <c r="K108" s="23"/>
      <c r="L108" s="23">
        <v>24000</v>
      </c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ht="18.75" customHeight="1" spans="1:23">
      <c r="A109" s="24"/>
      <c r="B109" s="20" t="s">
        <v>387</v>
      </c>
      <c r="C109" s="20" t="s">
        <v>388</v>
      </c>
      <c r="D109" s="20" t="s">
        <v>130</v>
      </c>
      <c r="E109" s="20" t="s">
        <v>89</v>
      </c>
      <c r="F109" s="20" t="s">
        <v>389</v>
      </c>
      <c r="G109" s="20" t="s">
        <v>390</v>
      </c>
      <c r="H109" s="23">
        <v>6000</v>
      </c>
      <c r="I109" s="23">
        <v>6000</v>
      </c>
      <c r="J109" s="23"/>
      <c r="K109" s="23"/>
      <c r="L109" s="23">
        <v>6000</v>
      </c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ht="18.75" customHeight="1" spans="1:23">
      <c r="A110" s="24"/>
      <c r="B110" s="20" t="s">
        <v>387</v>
      </c>
      <c r="C110" s="20" t="s">
        <v>388</v>
      </c>
      <c r="D110" s="20" t="s">
        <v>140</v>
      </c>
      <c r="E110" s="20" t="s">
        <v>106</v>
      </c>
      <c r="F110" s="20" t="s">
        <v>379</v>
      </c>
      <c r="G110" s="20" t="s">
        <v>380</v>
      </c>
      <c r="H110" s="23">
        <v>42000</v>
      </c>
      <c r="I110" s="23">
        <v>42000</v>
      </c>
      <c r="J110" s="23"/>
      <c r="K110" s="23"/>
      <c r="L110" s="23">
        <v>42000</v>
      </c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ht="18.75" customHeight="1" spans="1:23">
      <c r="A111" s="24"/>
      <c r="B111" s="20" t="s">
        <v>387</v>
      </c>
      <c r="C111" s="20" t="s">
        <v>388</v>
      </c>
      <c r="D111" s="20" t="s">
        <v>188</v>
      </c>
      <c r="E111" s="20" t="s">
        <v>89</v>
      </c>
      <c r="F111" s="20" t="s">
        <v>379</v>
      </c>
      <c r="G111" s="20" t="s">
        <v>380</v>
      </c>
      <c r="H111" s="23">
        <v>60000</v>
      </c>
      <c r="I111" s="23">
        <v>60000</v>
      </c>
      <c r="J111" s="23"/>
      <c r="K111" s="23"/>
      <c r="L111" s="23">
        <v>60000</v>
      </c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ht="18.75" customHeight="1" spans="1:23">
      <c r="A112" s="24"/>
      <c r="B112" s="20" t="s">
        <v>387</v>
      </c>
      <c r="C112" s="20" t="s">
        <v>388</v>
      </c>
      <c r="D112" s="20" t="s">
        <v>198</v>
      </c>
      <c r="E112" s="20" t="s">
        <v>106</v>
      </c>
      <c r="F112" s="20" t="s">
        <v>379</v>
      </c>
      <c r="G112" s="20" t="s">
        <v>380</v>
      </c>
      <c r="H112" s="23">
        <v>54000</v>
      </c>
      <c r="I112" s="23">
        <v>54000</v>
      </c>
      <c r="J112" s="23"/>
      <c r="K112" s="23"/>
      <c r="L112" s="23">
        <v>54000</v>
      </c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ht="18.75" customHeight="1" spans="1:23">
      <c r="A113" s="24"/>
      <c r="B113" s="20" t="s">
        <v>387</v>
      </c>
      <c r="C113" s="20" t="s">
        <v>388</v>
      </c>
      <c r="D113" s="20" t="s">
        <v>203</v>
      </c>
      <c r="E113" s="20" t="s">
        <v>204</v>
      </c>
      <c r="F113" s="20" t="s">
        <v>379</v>
      </c>
      <c r="G113" s="20" t="s">
        <v>380</v>
      </c>
      <c r="H113" s="23">
        <v>18000</v>
      </c>
      <c r="I113" s="23">
        <v>18000</v>
      </c>
      <c r="J113" s="23"/>
      <c r="K113" s="23"/>
      <c r="L113" s="23">
        <v>18000</v>
      </c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ht="18.75" customHeight="1" spans="1:23">
      <c r="A114" s="24"/>
      <c r="B114" s="20" t="s">
        <v>387</v>
      </c>
      <c r="C114" s="20" t="s">
        <v>388</v>
      </c>
      <c r="D114" s="20" t="s">
        <v>215</v>
      </c>
      <c r="E114" s="20" t="s">
        <v>216</v>
      </c>
      <c r="F114" s="20" t="s">
        <v>398</v>
      </c>
      <c r="G114" s="20" t="s">
        <v>399</v>
      </c>
      <c r="H114" s="23">
        <v>18000</v>
      </c>
      <c r="I114" s="23">
        <v>18000</v>
      </c>
      <c r="J114" s="23"/>
      <c r="K114" s="23"/>
      <c r="L114" s="23">
        <v>18000</v>
      </c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ht="18.75" customHeight="1" spans="1:23">
      <c r="A115" s="24"/>
      <c r="B115" s="20" t="s">
        <v>387</v>
      </c>
      <c r="C115" s="20" t="s">
        <v>388</v>
      </c>
      <c r="D115" s="20" t="s">
        <v>109</v>
      </c>
      <c r="E115" s="20" t="s">
        <v>89</v>
      </c>
      <c r="F115" s="20" t="s">
        <v>379</v>
      </c>
      <c r="G115" s="20" t="s">
        <v>380</v>
      </c>
      <c r="H115" s="23">
        <v>19500</v>
      </c>
      <c r="I115" s="23">
        <v>19500</v>
      </c>
      <c r="J115" s="23"/>
      <c r="K115" s="23"/>
      <c r="L115" s="23">
        <v>19500</v>
      </c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ht="18.75" customHeight="1" spans="1:23">
      <c r="A116" s="24"/>
      <c r="B116" s="20" t="s">
        <v>400</v>
      </c>
      <c r="C116" s="20" t="s">
        <v>401</v>
      </c>
      <c r="D116" s="20" t="s">
        <v>88</v>
      </c>
      <c r="E116" s="20" t="s">
        <v>89</v>
      </c>
      <c r="F116" s="20" t="s">
        <v>402</v>
      </c>
      <c r="G116" s="20" t="s">
        <v>401</v>
      </c>
      <c r="H116" s="23">
        <v>895.44</v>
      </c>
      <c r="I116" s="23">
        <v>895.44</v>
      </c>
      <c r="J116" s="23"/>
      <c r="K116" s="23"/>
      <c r="L116" s="23">
        <v>895.44</v>
      </c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ht="18.75" customHeight="1" spans="1:23">
      <c r="A117" s="24"/>
      <c r="B117" s="20" t="s">
        <v>400</v>
      </c>
      <c r="C117" s="20" t="s">
        <v>401</v>
      </c>
      <c r="D117" s="20" t="s">
        <v>100</v>
      </c>
      <c r="E117" s="20" t="s">
        <v>89</v>
      </c>
      <c r="F117" s="20" t="s">
        <v>402</v>
      </c>
      <c r="G117" s="20" t="s">
        <v>401</v>
      </c>
      <c r="H117" s="23">
        <v>12143.76</v>
      </c>
      <c r="I117" s="23">
        <v>12143.76</v>
      </c>
      <c r="J117" s="23"/>
      <c r="K117" s="23"/>
      <c r="L117" s="23">
        <v>12143.76</v>
      </c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ht="18.75" customHeight="1" spans="1:23">
      <c r="A118" s="24"/>
      <c r="B118" s="20" t="s">
        <v>400</v>
      </c>
      <c r="C118" s="20" t="s">
        <v>401</v>
      </c>
      <c r="D118" s="20" t="s">
        <v>109</v>
      </c>
      <c r="E118" s="20" t="s">
        <v>89</v>
      </c>
      <c r="F118" s="20" t="s">
        <v>402</v>
      </c>
      <c r="G118" s="20" t="s">
        <v>401</v>
      </c>
      <c r="H118" s="23">
        <v>2050.08</v>
      </c>
      <c r="I118" s="23">
        <v>2050.08</v>
      </c>
      <c r="J118" s="23"/>
      <c r="K118" s="23"/>
      <c r="L118" s="23">
        <v>2050.08</v>
      </c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ht="18.75" customHeight="1" spans="1:23">
      <c r="A119" s="24"/>
      <c r="B119" s="20" t="s">
        <v>400</v>
      </c>
      <c r="C119" s="20" t="s">
        <v>401</v>
      </c>
      <c r="D119" s="20" t="s">
        <v>112</v>
      </c>
      <c r="E119" s="20" t="s">
        <v>89</v>
      </c>
      <c r="F119" s="20" t="s">
        <v>402</v>
      </c>
      <c r="G119" s="20" t="s">
        <v>401</v>
      </c>
      <c r="H119" s="23">
        <v>3308.64</v>
      </c>
      <c r="I119" s="23">
        <v>3308.64</v>
      </c>
      <c r="J119" s="23"/>
      <c r="K119" s="23"/>
      <c r="L119" s="23">
        <v>3308.64</v>
      </c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ht="18.75" customHeight="1" spans="1:23">
      <c r="A120" s="24"/>
      <c r="B120" s="20" t="s">
        <v>400</v>
      </c>
      <c r="C120" s="20" t="s">
        <v>401</v>
      </c>
      <c r="D120" s="20" t="s">
        <v>100</v>
      </c>
      <c r="E120" s="20" t="s">
        <v>89</v>
      </c>
      <c r="F120" s="20" t="s">
        <v>402</v>
      </c>
      <c r="G120" s="20" t="s">
        <v>401</v>
      </c>
      <c r="H120" s="23">
        <v>1923.84</v>
      </c>
      <c r="I120" s="23">
        <v>1923.84</v>
      </c>
      <c r="J120" s="23"/>
      <c r="K120" s="23"/>
      <c r="L120" s="23">
        <v>1923.84</v>
      </c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ht="18.75" customHeight="1" spans="1:23">
      <c r="A121" s="24"/>
      <c r="B121" s="20" t="s">
        <v>400</v>
      </c>
      <c r="C121" s="20" t="s">
        <v>401</v>
      </c>
      <c r="D121" s="20" t="s">
        <v>105</v>
      </c>
      <c r="E121" s="20" t="s">
        <v>106</v>
      </c>
      <c r="F121" s="20" t="s">
        <v>402</v>
      </c>
      <c r="G121" s="20" t="s">
        <v>401</v>
      </c>
      <c r="H121" s="23">
        <v>2912.64</v>
      </c>
      <c r="I121" s="23">
        <v>2912.64</v>
      </c>
      <c r="J121" s="23"/>
      <c r="K121" s="23"/>
      <c r="L121" s="23">
        <v>2912.64</v>
      </c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ht="18.75" customHeight="1" spans="1:23">
      <c r="A122" s="24"/>
      <c r="B122" s="20" t="s">
        <v>400</v>
      </c>
      <c r="C122" s="20" t="s">
        <v>401</v>
      </c>
      <c r="D122" s="20" t="s">
        <v>130</v>
      </c>
      <c r="E122" s="20" t="s">
        <v>89</v>
      </c>
      <c r="F122" s="20" t="s">
        <v>402</v>
      </c>
      <c r="G122" s="20" t="s">
        <v>401</v>
      </c>
      <c r="H122" s="23">
        <v>614.88</v>
      </c>
      <c r="I122" s="23">
        <v>614.88</v>
      </c>
      <c r="J122" s="23"/>
      <c r="K122" s="23"/>
      <c r="L122" s="23">
        <v>614.88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ht="18.75" customHeight="1" spans="1:23">
      <c r="A123" s="24"/>
      <c r="B123" s="20" t="s">
        <v>400</v>
      </c>
      <c r="C123" s="20" t="s">
        <v>401</v>
      </c>
      <c r="D123" s="20" t="s">
        <v>140</v>
      </c>
      <c r="E123" s="20" t="s">
        <v>106</v>
      </c>
      <c r="F123" s="20" t="s">
        <v>402</v>
      </c>
      <c r="G123" s="20" t="s">
        <v>401</v>
      </c>
      <c r="H123" s="23">
        <v>4472.16</v>
      </c>
      <c r="I123" s="23">
        <v>4472.16</v>
      </c>
      <c r="J123" s="23"/>
      <c r="K123" s="23"/>
      <c r="L123" s="23">
        <v>4472.16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ht="18.75" customHeight="1" spans="1:23">
      <c r="A124" s="24"/>
      <c r="B124" s="20" t="s">
        <v>400</v>
      </c>
      <c r="C124" s="20" t="s">
        <v>401</v>
      </c>
      <c r="D124" s="20" t="s">
        <v>188</v>
      </c>
      <c r="E124" s="20" t="s">
        <v>89</v>
      </c>
      <c r="F124" s="20" t="s">
        <v>402</v>
      </c>
      <c r="G124" s="20" t="s">
        <v>401</v>
      </c>
      <c r="H124" s="23">
        <v>6709.44</v>
      </c>
      <c r="I124" s="23">
        <v>6709.44</v>
      </c>
      <c r="J124" s="23"/>
      <c r="K124" s="23"/>
      <c r="L124" s="23">
        <v>6709.44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ht="18.75" customHeight="1" spans="1:23">
      <c r="A125" s="24"/>
      <c r="B125" s="20" t="s">
        <v>400</v>
      </c>
      <c r="C125" s="20" t="s">
        <v>401</v>
      </c>
      <c r="D125" s="20" t="s">
        <v>198</v>
      </c>
      <c r="E125" s="20" t="s">
        <v>106</v>
      </c>
      <c r="F125" s="20" t="s">
        <v>402</v>
      </c>
      <c r="G125" s="20" t="s">
        <v>401</v>
      </c>
      <c r="H125" s="23">
        <v>5772.72</v>
      </c>
      <c r="I125" s="23">
        <v>5772.72</v>
      </c>
      <c r="J125" s="23"/>
      <c r="K125" s="23"/>
      <c r="L125" s="23">
        <v>5772.72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ht="18.75" customHeight="1" spans="1:23">
      <c r="A126" s="24"/>
      <c r="B126" s="20" t="s">
        <v>400</v>
      </c>
      <c r="C126" s="20" t="s">
        <v>401</v>
      </c>
      <c r="D126" s="20" t="s">
        <v>203</v>
      </c>
      <c r="E126" s="20" t="s">
        <v>204</v>
      </c>
      <c r="F126" s="20" t="s">
        <v>402</v>
      </c>
      <c r="G126" s="20" t="s">
        <v>401</v>
      </c>
      <c r="H126" s="23">
        <v>2539.44</v>
      </c>
      <c r="I126" s="23">
        <v>2539.44</v>
      </c>
      <c r="J126" s="23"/>
      <c r="K126" s="23"/>
      <c r="L126" s="23">
        <v>2539.44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ht="18.75" customHeight="1" spans="1:23">
      <c r="A127" s="24"/>
      <c r="B127" s="20" t="s">
        <v>400</v>
      </c>
      <c r="C127" s="20" t="s">
        <v>401</v>
      </c>
      <c r="D127" s="20" t="s">
        <v>215</v>
      </c>
      <c r="E127" s="20" t="s">
        <v>216</v>
      </c>
      <c r="F127" s="20" t="s">
        <v>402</v>
      </c>
      <c r="G127" s="20" t="s">
        <v>401</v>
      </c>
      <c r="H127" s="23">
        <v>2394</v>
      </c>
      <c r="I127" s="23">
        <v>2394</v>
      </c>
      <c r="J127" s="23"/>
      <c r="K127" s="23"/>
      <c r="L127" s="23">
        <v>2394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ht="18.75" customHeight="1" spans="1:23">
      <c r="A128" s="24"/>
      <c r="B128" s="20" t="s">
        <v>403</v>
      </c>
      <c r="C128" s="20" t="s">
        <v>404</v>
      </c>
      <c r="D128" s="20" t="s">
        <v>88</v>
      </c>
      <c r="E128" s="20" t="s">
        <v>89</v>
      </c>
      <c r="F128" s="20" t="s">
        <v>405</v>
      </c>
      <c r="G128" s="20" t="s">
        <v>404</v>
      </c>
      <c r="H128" s="23">
        <v>671.58</v>
      </c>
      <c r="I128" s="23">
        <v>671.58</v>
      </c>
      <c r="J128" s="23"/>
      <c r="K128" s="23"/>
      <c r="L128" s="23">
        <v>671.58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ht="18.75" customHeight="1" spans="1:23">
      <c r="A129" s="24"/>
      <c r="B129" s="20" t="s">
        <v>403</v>
      </c>
      <c r="C129" s="20" t="s">
        <v>404</v>
      </c>
      <c r="D129" s="20" t="s">
        <v>100</v>
      </c>
      <c r="E129" s="20" t="s">
        <v>89</v>
      </c>
      <c r="F129" s="20" t="s">
        <v>405</v>
      </c>
      <c r="G129" s="20" t="s">
        <v>404</v>
      </c>
      <c r="H129" s="23">
        <v>9107.82</v>
      </c>
      <c r="I129" s="23">
        <v>9107.82</v>
      </c>
      <c r="J129" s="23"/>
      <c r="K129" s="23"/>
      <c r="L129" s="23">
        <v>9107.82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ht="18.75" customHeight="1" spans="1:23">
      <c r="A130" s="24"/>
      <c r="B130" s="20" t="s">
        <v>403</v>
      </c>
      <c r="C130" s="20" t="s">
        <v>404</v>
      </c>
      <c r="D130" s="20" t="s">
        <v>105</v>
      </c>
      <c r="E130" s="20" t="s">
        <v>106</v>
      </c>
      <c r="F130" s="20" t="s">
        <v>405</v>
      </c>
      <c r="G130" s="20" t="s">
        <v>404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ht="18.75" customHeight="1" spans="1:23">
      <c r="A131" s="24"/>
      <c r="B131" s="20" t="s">
        <v>403</v>
      </c>
      <c r="C131" s="20" t="s">
        <v>404</v>
      </c>
      <c r="D131" s="20" t="s">
        <v>109</v>
      </c>
      <c r="E131" s="20" t="s">
        <v>89</v>
      </c>
      <c r="F131" s="20" t="s">
        <v>405</v>
      </c>
      <c r="G131" s="20" t="s">
        <v>404</v>
      </c>
      <c r="H131" s="23">
        <v>1537.56</v>
      </c>
      <c r="I131" s="23">
        <v>1537.56</v>
      </c>
      <c r="J131" s="23"/>
      <c r="K131" s="23"/>
      <c r="L131" s="23">
        <v>1537.56</v>
      </c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ht="18.75" customHeight="1" spans="1:23">
      <c r="A132" s="24"/>
      <c r="B132" s="20" t="s">
        <v>403</v>
      </c>
      <c r="C132" s="20" t="s">
        <v>404</v>
      </c>
      <c r="D132" s="20" t="s">
        <v>112</v>
      </c>
      <c r="E132" s="20" t="s">
        <v>89</v>
      </c>
      <c r="F132" s="20" t="s">
        <v>405</v>
      </c>
      <c r="G132" s="20" t="s">
        <v>404</v>
      </c>
      <c r="H132" s="23">
        <v>2481.48</v>
      </c>
      <c r="I132" s="23">
        <v>2481.48</v>
      </c>
      <c r="J132" s="23"/>
      <c r="K132" s="23"/>
      <c r="L132" s="23">
        <v>2481.48</v>
      </c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ht="18.75" customHeight="1" spans="1:23">
      <c r="A133" s="24"/>
      <c r="B133" s="20" t="s">
        <v>403</v>
      </c>
      <c r="C133" s="20" t="s">
        <v>404</v>
      </c>
      <c r="D133" s="20" t="s">
        <v>130</v>
      </c>
      <c r="E133" s="20" t="s">
        <v>89</v>
      </c>
      <c r="F133" s="20" t="s">
        <v>405</v>
      </c>
      <c r="G133" s="20" t="s">
        <v>404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ht="18.75" customHeight="1" spans="1:23">
      <c r="A134" s="24"/>
      <c r="B134" s="20" t="s">
        <v>403</v>
      </c>
      <c r="C134" s="20" t="s">
        <v>404</v>
      </c>
      <c r="D134" s="20" t="s">
        <v>140</v>
      </c>
      <c r="E134" s="20" t="s">
        <v>106</v>
      </c>
      <c r="F134" s="20" t="s">
        <v>405</v>
      </c>
      <c r="G134" s="20" t="s">
        <v>404</v>
      </c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ht="18.75" customHeight="1" spans="1:23">
      <c r="A135" s="24"/>
      <c r="B135" s="20" t="s">
        <v>403</v>
      </c>
      <c r="C135" s="20" t="s">
        <v>404</v>
      </c>
      <c r="D135" s="20" t="s">
        <v>143</v>
      </c>
      <c r="E135" s="20" t="s">
        <v>144</v>
      </c>
      <c r="F135" s="20" t="s">
        <v>405</v>
      </c>
      <c r="G135" s="20" t="s">
        <v>404</v>
      </c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ht="18.75" customHeight="1" spans="1:23">
      <c r="A136" s="24"/>
      <c r="B136" s="20" t="s">
        <v>403</v>
      </c>
      <c r="C136" s="20" t="s">
        <v>404</v>
      </c>
      <c r="D136" s="20" t="s">
        <v>145</v>
      </c>
      <c r="E136" s="20" t="s">
        <v>146</v>
      </c>
      <c r="F136" s="20" t="s">
        <v>405</v>
      </c>
      <c r="G136" s="20" t="s">
        <v>404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ht="24" customHeight="1" spans="1:23">
      <c r="A137" s="24"/>
      <c r="B137" s="20" t="s">
        <v>403</v>
      </c>
      <c r="C137" s="20" t="s">
        <v>404</v>
      </c>
      <c r="D137" s="20" t="s">
        <v>163</v>
      </c>
      <c r="E137" s="20" t="s">
        <v>162</v>
      </c>
      <c r="F137" s="20" t="s">
        <v>405</v>
      </c>
      <c r="G137" s="20" t="s">
        <v>404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ht="18.75" customHeight="1" spans="1:23">
      <c r="A138" s="24"/>
      <c r="B138" s="20" t="s">
        <v>403</v>
      </c>
      <c r="C138" s="20" t="s">
        <v>404</v>
      </c>
      <c r="D138" s="20" t="s">
        <v>188</v>
      </c>
      <c r="E138" s="20" t="s">
        <v>89</v>
      </c>
      <c r="F138" s="20" t="s">
        <v>405</v>
      </c>
      <c r="G138" s="20" t="s">
        <v>404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ht="18.75" customHeight="1" spans="1:23">
      <c r="A139" s="24"/>
      <c r="B139" s="20" t="s">
        <v>403</v>
      </c>
      <c r="C139" s="20" t="s">
        <v>404</v>
      </c>
      <c r="D139" s="20" t="s">
        <v>198</v>
      </c>
      <c r="E139" s="20" t="s">
        <v>106</v>
      </c>
      <c r="F139" s="20" t="s">
        <v>405</v>
      </c>
      <c r="G139" s="20" t="s">
        <v>404</v>
      </c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ht="18.75" customHeight="1" spans="1:23">
      <c r="A140" s="24"/>
      <c r="B140" s="20" t="s">
        <v>403</v>
      </c>
      <c r="C140" s="20" t="s">
        <v>404</v>
      </c>
      <c r="D140" s="20" t="s">
        <v>203</v>
      </c>
      <c r="E140" s="20" t="s">
        <v>204</v>
      </c>
      <c r="F140" s="20" t="s">
        <v>405</v>
      </c>
      <c r="G140" s="20" t="s">
        <v>404</v>
      </c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ht="18.75" customHeight="1" spans="1:23">
      <c r="A141" s="24"/>
      <c r="B141" s="20" t="s">
        <v>403</v>
      </c>
      <c r="C141" s="20" t="s">
        <v>404</v>
      </c>
      <c r="D141" s="20" t="s">
        <v>215</v>
      </c>
      <c r="E141" s="20" t="s">
        <v>216</v>
      </c>
      <c r="F141" s="20" t="s">
        <v>405</v>
      </c>
      <c r="G141" s="20" t="s">
        <v>404</v>
      </c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ht="18.75" customHeight="1" spans="1:23">
      <c r="A142" s="24"/>
      <c r="B142" s="20" t="s">
        <v>403</v>
      </c>
      <c r="C142" s="20" t="s">
        <v>404</v>
      </c>
      <c r="D142" s="20" t="s">
        <v>88</v>
      </c>
      <c r="E142" s="20" t="s">
        <v>89</v>
      </c>
      <c r="F142" s="20" t="s">
        <v>405</v>
      </c>
      <c r="G142" s="20" t="s">
        <v>404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ht="18.75" customHeight="1" spans="1:23">
      <c r="A143" s="24"/>
      <c r="B143" s="20" t="s">
        <v>403</v>
      </c>
      <c r="C143" s="20" t="s">
        <v>404</v>
      </c>
      <c r="D143" s="20" t="s">
        <v>100</v>
      </c>
      <c r="E143" s="20" t="s">
        <v>89</v>
      </c>
      <c r="F143" s="20" t="s">
        <v>405</v>
      </c>
      <c r="G143" s="20" t="s">
        <v>404</v>
      </c>
      <c r="H143" s="23">
        <v>1442.88</v>
      </c>
      <c r="I143" s="23">
        <v>1442.88</v>
      </c>
      <c r="J143" s="23"/>
      <c r="K143" s="23"/>
      <c r="L143" s="23">
        <v>1442.88</v>
      </c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ht="18.75" customHeight="1" spans="1:23">
      <c r="A144" s="24"/>
      <c r="B144" s="20" t="s">
        <v>403</v>
      </c>
      <c r="C144" s="20" t="s">
        <v>404</v>
      </c>
      <c r="D144" s="20" t="s">
        <v>105</v>
      </c>
      <c r="E144" s="20" t="s">
        <v>106</v>
      </c>
      <c r="F144" s="20" t="s">
        <v>405</v>
      </c>
      <c r="G144" s="20" t="s">
        <v>404</v>
      </c>
      <c r="H144" s="23">
        <v>2184.48</v>
      </c>
      <c r="I144" s="23">
        <v>2184.48</v>
      </c>
      <c r="J144" s="23"/>
      <c r="K144" s="23"/>
      <c r="L144" s="23">
        <v>2184.48</v>
      </c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ht="18.75" customHeight="1" spans="1:23">
      <c r="A145" s="24"/>
      <c r="B145" s="20" t="s">
        <v>403</v>
      </c>
      <c r="C145" s="20" t="s">
        <v>404</v>
      </c>
      <c r="D145" s="20" t="s">
        <v>109</v>
      </c>
      <c r="E145" s="20" t="s">
        <v>89</v>
      </c>
      <c r="F145" s="20" t="s">
        <v>405</v>
      </c>
      <c r="G145" s="20" t="s">
        <v>404</v>
      </c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ht="18.75" customHeight="1" spans="1:23">
      <c r="A146" s="24"/>
      <c r="B146" s="20" t="s">
        <v>403</v>
      </c>
      <c r="C146" s="20" t="s">
        <v>404</v>
      </c>
      <c r="D146" s="20" t="s">
        <v>112</v>
      </c>
      <c r="E146" s="20" t="s">
        <v>89</v>
      </c>
      <c r="F146" s="20" t="s">
        <v>405</v>
      </c>
      <c r="G146" s="20" t="s">
        <v>404</v>
      </c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ht="18.75" customHeight="1" spans="1:23">
      <c r="A147" s="24"/>
      <c r="B147" s="20" t="s">
        <v>403</v>
      </c>
      <c r="C147" s="20" t="s">
        <v>404</v>
      </c>
      <c r="D147" s="20" t="s">
        <v>130</v>
      </c>
      <c r="E147" s="20" t="s">
        <v>89</v>
      </c>
      <c r="F147" s="20" t="s">
        <v>405</v>
      </c>
      <c r="G147" s="20" t="s">
        <v>404</v>
      </c>
      <c r="H147" s="23">
        <v>461.16</v>
      </c>
      <c r="I147" s="23">
        <v>461.16</v>
      </c>
      <c r="J147" s="23"/>
      <c r="K147" s="23"/>
      <c r="L147" s="23">
        <v>461.16</v>
      </c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ht="18.75" customHeight="1" spans="1:23">
      <c r="A148" s="24"/>
      <c r="B148" s="20" t="s">
        <v>403</v>
      </c>
      <c r="C148" s="20" t="s">
        <v>404</v>
      </c>
      <c r="D148" s="20" t="s">
        <v>140</v>
      </c>
      <c r="E148" s="20" t="s">
        <v>106</v>
      </c>
      <c r="F148" s="20" t="s">
        <v>405</v>
      </c>
      <c r="G148" s="20" t="s">
        <v>404</v>
      </c>
      <c r="H148" s="23">
        <v>3354.12</v>
      </c>
      <c r="I148" s="23">
        <v>3354.12</v>
      </c>
      <c r="J148" s="23"/>
      <c r="K148" s="23"/>
      <c r="L148" s="23">
        <v>3354.12</v>
      </c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ht="18.75" customHeight="1" spans="1:23">
      <c r="A149" s="24"/>
      <c r="B149" s="20" t="s">
        <v>403</v>
      </c>
      <c r="C149" s="20" t="s">
        <v>404</v>
      </c>
      <c r="D149" s="20" t="s">
        <v>143</v>
      </c>
      <c r="E149" s="20" t="s">
        <v>144</v>
      </c>
      <c r="F149" s="20" t="s">
        <v>405</v>
      </c>
      <c r="G149" s="20" t="s">
        <v>404</v>
      </c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ht="18.75" customHeight="1" spans="1:23">
      <c r="A150" s="24"/>
      <c r="B150" s="20" t="s">
        <v>403</v>
      </c>
      <c r="C150" s="20" t="s">
        <v>404</v>
      </c>
      <c r="D150" s="20" t="s">
        <v>145</v>
      </c>
      <c r="E150" s="20" t="s">
        <v>146</v>
      </c>
      <c r="F150" s="20" t="s">
        <v>405</v>
      </c>
      <c r="G150" s="20" t="s">
        <v>404</v>
      </c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ht="24" customHeight="1" spans="1:23">
      <c r="A151" s="24"/>
      <c r="B151" s="20" t="s">
        <v>403</v>
      </c>
      <c r="C151" s="20" t="s">
        <v>404</v>
      </c>
      <c r="D151" s="20" t="s">
        <v>163</v>
      </c>
      <c r="E151" s="20" t="s">
        <v>162</v>
      </c>
      <c r="F151" s="20" t="s">
        <v>405</v>
      </c>
      <c r="G151" s="20" t="s">
        <v>404</v>
      </c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ht="18.75" customHeight="1" spans="1:23">
      <c r="A152" s="24"/>
      <c r="B152" s="20" t="s">
        <v>403</v>
      </c>
      <c r="C152" s="20" t="s">
        <v>404</v>
      </c>
      <c r="D152" s="20" t="s">
        <v>188</v>
      </c>
      <c r="E152" s="20" t="s">
        <v>89</v>
      </c>
      <c r="F152" s="20" t="s">
        <v>405</v>
      </c>
      <c r="G152" s="20" t="s">
        <v>404</v>
      </c>
      <c r="H152" s="23">
        <v>5032.08</v>
      </c>
      <c r="I152" s="23">
        <v>5032.08</v>
      </c>
      <c r="J152" s="23"/>
      <c r="K152" s="23"/>
      <c r="L152" s="23">
        <v>5032.08</v>
      </c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ht="18.75" customHeight="1" spans="1:23">
      <c r="A153" s="24"/>
      <c r="B153" s="20" t="s">
        <v>403</v>
      </c>
      <c r="C153" s="20" t="s">
        <v>404</v>
      </c>
      <c r="D153" s="20" t="s">
        <v>198</v>
      </c>
      <c r="E153" s="20" t="s">
        <v>106</v>
      </c>
      <c r="F153" s="20" t="s">
        <v>405</v>
      </c>
      <c r="G153" s="20" t="s">
        <v>404</v>
      </c>
      <c r="H153" s="23">
        <v>4329.54</v>
      </c>
      <c r="I153" s="23">
        <v>4329.54</v>
      </c>
      <c r="J153" s="23"/>
      <c r="K153" s="23"/>
      <c r="L153" s="23">
        <v>4329.54</v>
      </c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ht="18.75" customHeight="1" spans="1:23">
      <c r="A154" s="24"/>
      <c r="B154" s="20" t="s">
        <v>403</v>
      </c>
      <c r="C154" s="20" t="s">
        <v>404</v>
      </c>
      <c r="D154" s="20" t="s">
        <v>203</v>
      </c>
      <c r="E154" s="20" t="s">
        <v>204</v>
      </c>
      <c r="F154" s="20" t="s">
        <v>405</v>
      </c>
      <c r="G154" s="20" t="s">
        <v>404</v>
      </c>
      <c r="H154" s="23">
        <v>1904.58</v>
      </c>
      <c r="I154" s="23">
        <v>1904.58</v>
      </c>
      <c r="J154" s="23"/>
      <c r="K154" s="23"/>
      <c r="L154" s="23">
        <v>1904.58</v>
      </c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ht="18.75" customHeight="1" spans="1:23">
      <c r="A155" s="24"/>
      <c r="B155" s="20" t="s">
        <v>403</v>
      </c>
      <c r="C155" s="20" t="s">
        <v>404</v>
      </c>
      <c r="D155" s="20" t="s">
        <v>215</v>
      </c>
      <c r="E155" s="20" t="s">
        <v>216</v>
      </c>
      <c r="F155" s="20" t="s">
        <v>405</v>
      </c>
      <c r="G155" s="20" t="s">
        <v>404</v>
      </c>
      <c r="H155" s="23">
        <v>1795.5</v>
      </c>
      <c r="I155" s="23">
        <v>1795.5</v>
      </c>
      <c r="J155" s="23"/>
      <c r="K155" s="23"/>
      <c r="L155" s="23">
        <v>1795.5</v>
      </c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ht="18.75" customHeight="1" spans="1:23">
      <c r="A156" s="24"/>
      <c r="B156" s="20" t="s">
        <v>406</v>
      </c>
      <c r="C156" s="20" t="s">
        <v>407</v>
      </c>
      <c r="D156" s="20" t="s">
        <v>100</v>
      </c>
      <c r="E156" s="20" t="s">
        <v>89</v>
      </c>
      <c r="F156" s="20" t="s">
        <v>408</v>
      </c>
      <c r="G156" s="20" t="s">
        <v>407</v>
      </c>
      <c r="H156" s="23">
        <v>120000</v>
      </c>
      <c r="I156" s="23">
        <v>120000</v>
      </c>
      <c r="J156" s="23"/>
      <c r="K156" s="23"/>
      <c r="L156" s="23">
        <v>120000</v>
      </c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ht="18.75" customHeight="1" spans="1:23">
      <c r="A157" s="24"/>
      <c r="B157" s="20" t="s">
        <v>409</v>
      </c>
      <c r="C157" s="20" t="s">
        <v>410</v>
      </c>
      <c r="D157" s="20" t="s">
        <v>88</v>
      </c>
      <c r="E157" s="20" t="s">
        <v>89</v>
      </c>
      <c r="F157" s="20" t="s">
        <v>411</v>
      </c>
      <c r="G157" s="20" t="s">
        <v>412</v>
      </c>
      <c r="H157" s="23">
        <v>9000</v>
      </c>
      <c r="I157" s="23">
        <v>9000</v>
      </c>
      <c r="J157" s="23"/>
      <c r="K157" s="23"/>
      <c r="L157" s="23">
        <v>9000</v>
      </c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ht="18.75" customHeight="1" spans="1:23">
      <c r="A158" s="24"/>
      <c r="B158" s="20" t="s">
        <v>409</v>
      </c>
      <c r="C158" s="20" t="s">
        <v>410</v>
      </c>
      <c r="D158" s="20" t="s">
        <v>100</v>
      </c>
      <c r="E158" s="20" t="s">
        <v>89</v>
      </c>
      <c r="F158" s="20" t="s">
        <v>411</v>
      </c>
      <c r="G158" s="20" t="s">
        <v>412</v>
      </c>
      <c r="H158" s="23">
        <v>153000</v>
      </c>
      <c r="I158" s="23">
        <v>153000</v>
      </c>
      <c r="J158" s="23"/>
      <c r="K158" s="23"/>
      <c r="L158" s="23">
        <v>153000</v>
      </c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ht="18.75" customHeight="1" spans="1:23">
      <c r="A159" s="24"/>
      <c r="B159" s="20" t="s">
        <v>409</v>
      </c>
      <c r="C159" s="20" t="s">
        <v>410</v>
      </c>
      <c r="D159" s="20" t="s">
        <v>109</v>
      </c>
      <c r="E159" s="20" t="s">
        <v>89</v>
      </c>
      <c r="F159" s="20" t="s">
        <v>411</v>
      </c>
      <c r="G159" s="20" t="s">
        <v>412</v>
      </c>
      <c r="H159" s="23">
        <v>27000</v>
      </c>
      <c r="I159" s="23">
        <v>27000</v>
      </c>
      <c r="J159" s="23"/>
      <c r="K159" s="23"/>
      <c r="L159" s="23">
        <v>27000</v>
      </c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ht="18.75" customHeight="1" spans="1:23">
      <c r="A160" s="24"/>
      <c r="B160" s="20" t="s">
        <v>409</v>
      </c>
      <c r="C160" s="20" t="s">
        <v>410</v>
      </c>
      <c r="D160" s="20" t="s">
        <v>112</v>
      </c>
      <c r="E160" s="20" t="s">
        <v>89</v>
      </c>
      <c r="F160" s="20" t="s">
        <v>411</v>
      </c>
      <c r="G160" s="20" t="s">
        <v>412</v>
      </c>
      <c r="H160" s="23">
        <v>36000</v>
      </c>
      <c r="I160" s="23">
        <v>36000</v>
      </c>
      <c r="J160" s="23"/>
      <c r="K160" s="23"/>
      <c r="L160" s="23">
        <v>36000</v>
      </c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ht="18.75" customHeight="1" spans="1:23">
      <c r="A161" s="24"/>
      <c r="B161" s="20" t="s">
        <v>413</v>
      </c>
      <c r="C161" s="20" t="s">
        <v>414</v>
      </c>
      <c r="D161" s="20" t="s">
        <v>88</v>
      </c>
      <c r="E161" s="20" t="s">
        <v>89</v>
      </c>
      <c r="F161" s="20" t="s">
        <v>415</v>
      </c>
      <c r="G161" s="20" t="s">
        <v>416</v>
      </c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ht="18.75" customHeight="1" spans="1:23">
      <c r="A162" s="24"/>
      <c r="B162" s="20" t="s">
        <v>413</v>
      </c>
      <c r="C162" s="20" t="s">
        <v>414</v>
      </c>
      <c r="D162" s="20" t="s">
        <v>100</v>
      </c>
      <c r="E162" s="20" t="s">
        <v>89</v>
      </c>
      <c r="F162" s="20" t="s">
        <v>415</v>
      </c>
      <c r="G162" s="20" t="s">
        <v>416</v>
      </c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 ht="18.75" customHeight="1" spans="1:23">
      <c r="A163" s="24"/>
      <c r="B163" s="20" t="s">
        <v>413</v>
      </c>
      <c r="C163" s="20" t="s">
        <v>414</v>
      </c>
      <c r="D163" s="20" t="s">
        <v>105</v>
      </c>
      <c r="E163" s="20" t="s">
        <v>106</v>
      </c>
      <c r="F163" s="20" t="s">
        <v>415</v>
      </c>
      <c r="G163" s="20" t="s">
        <v>416</v>
      </c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ht="18.75" customHeight="1" spans="1:23">
      <c r="A164" s="24"/>
      <c r="B164" s="20" t="s">
        <v>413</v>
      </c>
      <c r="C164" s="20" t="s">
        <v>414</v>
      </c>
      <c r="D164" s="20" t="s">
        <v>109</v>
      </c>
      <c r="E164" s="20" t="s">
        <v>89</v>
      </c>
      <c r="F164" s="20" t="s">
        <v>415</v>
      </c>
      <c r="G164" s="20" t="s">
        <v>416</v>
      </c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ht="18.75" customHeight="1" spans="1:23">
      <c r="A165" s="24"/>
      <c r="B165" s="20" t="s">
        <v>413</v>
      </c>
      <c r="C165" s="20" t="s">
        <v>414</v>
      </c>
      <c r="D165" s="20" t="s">
        <v>112</v>
      </c>
      <c r="E165" s="20" t="s">
        <v>89</v>
      </c>
      <c r="F165" s="20" t="s">
        <v>415</v>
      </c>
      <c r="G165" s="20" t="s">
        <v>416</v>
      </c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  <row r="166" ht="18.75" customHeight="1" spans="1:23">
      <c r="A166" s="24"/>
      <c r="B166" s="20" t="s">
        <v>413</v>
      </c>
      <c r="C166" s="20" t="s">
        <v>414</v>
      </c>
      <c r="D166" s="20" t="s">
        <v>130</v>
      </c>
      <c r="E166" s="20" t="s">
        <v>89</v>
      </c>
      <c r="F166" s="20" t="s">
        <v>415</v>
      </c>
      <c r="G166" s="20" t="s">
        <v>416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</row>
    <row r="167" ht="18.75" customHeight="1" spans="1:23">
      <c r="A167" s="24"/>
      <c r="B167" s="20" t="s">
        <v>413</v>
      </c>
      <c r="C167" s="20" t="s">
        <v>414</v>
      </c>
      <c r="D167" s="20" t="s">
        <v>140</v>
      </c>
      <c r="E167" s="20" t="s">
        <v>106</v>
      </c>
      <c r="F167" s="20" t="s">
        <v>415</v>
      </c>
      <c r="G167" s="20" t="s">
        <v>416</v>
      </c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</row>
    <row r="168" ht="18.75" customHeight="1" spans="1:23">
      <c r="A168" s="24"/>
      <c r="B168" s="20" t="s">
        <v>413</v>
      </c>
      <c r="C168" s="20" t="s">
        <v>414</v>
      </c>
      <c r="D168" s="20" t="s">
        <v>143</v>
      </c>
      <c r="E168" s="20" t="s">
        <v>144</v>
      </c>
      <c r="F168" s="20" t="s">
        <v>415</v>
      </c>
      <c r="G168" s="20" t="s">
        <v>416</v>
      </c>
      <c r="H168" s="23">
        <v>169698.6</v>
      </c>
      <c r="I168" s="23">
        <v>169698.6</v>
      </c>
      <c r="J168" s="23"/>
      <c r="K168" s="23"/>
      <c r="L168" s="23">
        <v>169698.6</v>
      </c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</row>
    <row r="169" ht="18.75" customHeight="1" spans="1:23">
      <c r="A169" s="24"/>
      <c r="B169" s="20" t="s">
        <v>413</v>
      </c>
      <c r="C169" s="20" t="s">
        <v>414</v>
      </c>
      <c r="D169" s="20" t="s">
        <v>145</v>
      </c>
      <c r="E169" s="20" t="s">
        <v>146</v>
      </c>
      <c r="F169" s="20" t="s">
        <v>415</v>
      </c>
      <c r="G169" s="20" t="s">
        <v>416</v>
      </c>
      <c r="H169" s="23">
        <v>130525.8</v>
      </c>
      <c r="I169" s="23">
        <v>130525.8</v>
      </c>
      <c r="J169" s="23"/>
      <c r="K169" s="23"/>
      <c r="L169" s="23">
        <v>130525.8</v>
      </c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</row>
    <row r="170" ht="24" customHeight="1" spans="1:23">
      <c r="A170" s="24"/>
      <c r="B170" s="20" t="s">
        <v>413</v>
      </c>
      <c r="C170" s="20" t="s">
        <v>414</v>
      </c>
      <c r="D170" s="20" t="s">
        <v>163</v>
      </c>
      <c r="E170" s="20" t="s">
        <v>162</v>
      </c>
      <c r="F170" s="20" t="s">
        <v>415</v>
      </c>
      <c r="G170" s="20" t="s">
        <v>416</v>
      </c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</row>
    <row r="171" ht="18.75" customHeight="1" spans="1:23">
      <c r="A171" s="24"/>
      <c r="B171" s="20" t="s">
        <v>413</v>
      </c>
      <c r="C171" s="20" t="s">
        <v>414</v>
      </c>
      <c r="D171" s="20" t="s">
        <v>188</v>
      </c>
      <c r="E171" s="20" t="s">
        <v>89</v>
      </c>
      <c r="F171" s="20" t="s">
        <v>415</v>
      </c>
      <c r="G171" s="20" t="s">
        <v>416</v>
      </c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</row>
    <row r="172" ht="18.75" customHeight="1" spans="1:23">
      <c r="A172" s="24"/>
      <c r="B172" s="20" t="s">
        <v>413</v>
      </c>
      <c r="C172" s="20" t="s">
        <v>414</v>
      </c>
      <c r="D172" s="20" t="s">
        <v>198</v>
      </c>
      <c r="E172" s="20" t="s">
        <v>106</v>
      </c>
      <c r="F172" s="20" t="s">
        <v>415</v>
      </c>
      <c r="G172" s="20" t="s">
        <v>416</v>
      </c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</row>
    <row r="173" ht="18.75" customHeight="1" spans="1:23">
      <c r="A173" s="24"/>
      <c r="B173" s="20" t="s">
        <v>413</v>
      </c>
      <c r="C173" s="20" t="s">
        <v>414</v>
      </c>
      <c r="D173" s="20" t="s">
        <v>203</v>
      </c>
      <c r="E173" s="20" t="s">
        <v>204</v>
      </c>
      <c r="F173" s="20" t="s">
        <v>415</v>
      </c>
      <c r="G173" s="20" t="s">
        <v>416</v>
      </c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</row>
    <row r="174" ht="18.75" customHeight="1" spans="1:23">
      <c r="A174" s="24"/>
      <c r="B174" s="20" t="s">
        <v>413</v>
      </c>
      <c r="C174" s="20" t="s">
        <v>414</v>
      </c>
      <c r="D174" s="20" t="s">
        <v>215</v>
      </c>
      <c r="E174" s="20" t="s">
        <v>216</v>
      </c>
      <c r="F174" s="20" t="s">
        <v>415</v>
      </c>
      <c r="G174" s="20" t="s">
        <v>416</v>
      </c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</row>
    <row r="175" ht="18.75" customHeight="1" spans="1:23">
      <c r="A175" s="24"/>
      <c r="B175" s="20" t="s">
        <v>417</v>
      </c>
      <c r="C175" s="20" t="s">
        <v>418</v>
      </c>
      <c r="D175" s="20" t="s">
        <v>163</v>
      </c>
      <c r="E175" s="20" t="s">
        <v>162</v>
      </c>
      <c r="F175" s="20" t="s">
        <v>419</v>
      </c>
      <c r="G175" s="20" t="s">
        <v>420</v>
      </c>
      <c r="H175" s="23">
        <v>117910.92</v>
      </c>
      <c r="I175" s="23">
        <v>117910.92</v>
      </c>
      <c r="J175" s="23"/>
      <c r="K175" s="23"/>
      <c r="L175" s="23">
        <v>117910.92</v>
      </c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</row>
    <row r="176" ht="24" customHeight="1" spans="1:23">
      <c r="A176" s="24"/>
      <c r="B176" s="20" t="s">
        <v>421</v>
      </c>
      <c r="C176" s="20" t="s">
        <v>422</v>
      </c>
      <c r="D176" s="20" t="s">
        <v>189</v>
      </c>
      <c r="E176" s="20" t="s">
        <v>190</v>
      </c>
      <c r="F176" s="20" t="s">
        <v>419</v>
      </c>
      <c r="G176" s="20" t="s">
        <v>420</v>
      </c>
      <c r="H176" s="23">
        <v>369600</v>
      </c>
      <c r="I176" s="23">
        <v>369600</v>
      </c>
      <c r="J176" s="23"/>
      <c r="K176" s="23"/>
      <c r="L176" s="23">
        <v>369600</v>
      </c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</row>
    <row r="177" ht="24" customHeight="1" spans="1:23">
      <c r="A177" s="24"/>
      <c r="B177" s="20" t="s">
        <v>423</v>
      </c>
      <c r="C177" s="20" t="s">
        <v>424</v>
      </c>
      <c r="D177" s="20" t="s">
        <v>189</v>
      </c>
      <c r="E177" s="20" t="s">
        <v>190</v>
      </c>
      <c r="F177" s="20" t="s">
        <v>419</v>
      </c>
      <c r="G177" s="20" t="s">
        <v>420</v>
      </c>
      <c r="H177" s="23">
        <v>1562400</v>
      </c>
      <c r="I177" s="23">
        <v>1562400</v>
      </c>
      <c r="J177" s="23"/>
      <c r="K177" s="23"/>
      <c r="L177" s="23">
        <v>1562400</v>
      </c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</row>
    <row r="178" ht="24" customHeight="1" spans="1:23">
      <c r="A178" s="24"/>
      <c r="B178" s="20" t="s">
        <v>425</v>
      </c>
      <c r="C178" s="20" t="s">
        <v>426</v>
      </c>
      <c r="D178" s="20" t="s">
        <v>189</v>
      </c>
      <c r="E178" s="20" t="s">
        <v>190</v>
      </c>
      <c r="F178" s="20" t="s">
        <v>419</v>
      </c>
      <c r="G178" s="20" t="s">
        <v>420</v>
      </c>
      <c r="H178" s="23">
        <v>16800</v>
      </c>
      <c r="I178" s="23">
        <v>16800</v>
      </c>
      <c r="J178" s="23"/>
      <c r="K178" s="23"/>
      <c r="L178" s="23">
        <v>16800</v>
      </c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</row>
    <row r="179" ht="24" customHeight="1" spans="1:23">
      <c r="A179" s="24"/>
      <c r="B179" s="20" t="s">
        <v>427</v>
      </c>
      <c r="C179" s="20" t="s">
        <v>428</v>
      </c>
      <c r="D179" s="20" t="s">
        <v>189</v>
      </c>
      <c r="E179" s="20" t="s">
        <v>190</v>
      </c>
      <c r="F179" s="20" t="s">
        <v>419</v>
      </c>
      <c r="G179" s="20" t="s">
        <v>420</v>
      </c>
      <c r="H179" s="23">
        <v>672000</v>
      </c>
      <c r="I179" s="23">
        <v>672000</v>
      </c>
      <c r="J179" s="23"/>
      <c r="K179" s="23"/>
      <c r="L179" s="23">
        <v>672000</v>
      </c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</row>
    <row r="180" ht="24" customHeight="1" spans="1:23">
      <c r="A180" s="24"/>
      <c r="B180" s="20" t="s">
        <v>429</v>
      </c>
      <c r="C180" s="20" t="s">
        <v>430</v>
      </c>
      <c r="D180" s="20" t="s">
        <v>189</v>
      </c>
      <c r="E180" s="20" t="s">
        <v>190</v>
      </c>
      <c r="F180" s="20" t="s">
        <v>419</v>
      </c>
      <c r="G180" s="20" t="s">
        <v>420</v>
      </c>
      <c r="H180" s="23">
        <v>32400</v>
      </c>
      <c r="I180" s="23">
        <v>32400</v>
      </c>
      <c r="J180" s="23"/>
      <c r="K180" s="23"/>
      <c r="L180" s="23">
        <v>32400</v>
      </c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</row>
    <row r="181" ht="24" customHeight="1" spans="1:23">
      <c r="A181" s="24"/>
      <c r="B181" s="20" t="s">
        <v>431</v>
      </c>
      <c r="C181" s="20" t="s">
        <v>432</v>
      </c>
      <c r="D181" s="20" t="s">
        <v>189</v>
      </c>
      <c r="E181" s="20" t="s">
        <v>190</v>
      </c>
      <c r="F181" s="20" t="s">
        <v>419</v>
      </c>
      <c r="G181" s="20" t="s">
        <v>420</v>
      </c>
      <c r="H181" s="23">
        <v>117600</v>
      </c>
      <c r="I181" s="23">
        <v>117600</v>
      </c>
      <c r="J181" s="23"/>
      <c r="K181" s="23"/>
      <c r="L181" s="23">
        <v>117600</v>
      </c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</row>
    <row r="182" ht="24" customHeight="1" spans="1:23">
      <c r="A182" s="24"/>
      <c r="B182" s="20" t="s">
        <v>433</v>
      </c>
      <c r="C182" s="20" t="s">
        <v>434</v>
      </c>
      <c r="D182" s="20" t="s">
        <v>189</v>
      </c>
      <c r="E182" s="20" t="s">
        <v>190</v>
      </c>
      <c r="F182" s="20" t="s">
        <v>419</v>
      </c>
      <c r="G182" s="20" t="s">
        <v>420</v>
      </c>
      <c r="H182" s="23">
        <v>1086000</v>
      </c>
      <c r="I182" s="23">
        <v>1086000</v>
      </c>
      <c r="J182" s="23"/>
      <c r="K182" s="23"/>
      <c r="L182" s="23">
        <v>1086000</v>
      </c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</row>
    <row r="183" ht="24" customHeight="1" spans="1:23">
      <c r="A183" s="24"/>
      <c r="B183" s="20" t="s">
        <v>435</v>
      </c>
      <c r="C183" s="20" t="s">
        <v>436</v>
      </c>
      <c r="D183" s="20" t="s">
        <v>189</v>
      </c>
      <c r="E183" s="20" t="s">
        <v>190</v>
      </c>
      <c r="F183" s="20" t="s">
        <v>419</v>
      </c>
      <c r="G183" s="20" t="s">
        <v>420</v>
      </c>
      <c r="H183" s="23">
        <v>150000</v>
      </c>
      <c r="I183" s="23">
        <v>150000</v>
      </c>
      <c r="J183" s="23"/>
      <c r="K183" s="23"/>
      <c r="L183" s="23">
        <v>150000</v>
      </c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</row>
    <row r="184" ht="24" customHeight="1" spans="1:23">
      <c r="A184" s="24"/>
      <c r="B184" s="20" t="s">
        <v>437</v>
      </c>
      <c r="C184" s="20" t="s">
        <v>438</v>
      </c>
      <c r="D184" s="20" t="s">
        <v>189</v>
      </c>
      <c r="E184" s="20" t="s">
        <v>190</v>
      </c>
      <c r="F184" s="20" t="s">
        <v>419</v>
      </c>
      <c r="G184" s="20" t="s">
        <v>420</v>
      </c>
      <c r="H184" s="23">
        <v>70000</v>
      </c>
      <c r="I184" s="23">
        <v>70000</v>
      </c>
      <c r="J184" s="23"/>
      <c r="K184" s="23"/>
      <c r="L184" s="23">
        <v>70000</v>
      </c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</row>
    <row r="185" ht="24" customHeight="1" spans="1:23">
      <c r="A185" s="24"/>
      <c r="B185" s="20" t="s">
        <v>439</v>
      </c>
      <c r="C185" s="20" t="s">
        <v>440</v>
      </c>
      <c r="D185" s="20" t="s">
        <v>189</v>
      </c>
      <c r="E185" s="20" t="s">
        <v>190</v>
      </c>
      <c r="F185" s="20" t="s">
        <v>419</v>
      </c>
      <c r="G185" s="20" t="s">
        <v>420</v>
      </c>
      <c r="H185" s="23">
        <v>312480</v>
      </c>
      <c r="I185" s="23">
        <v>312480</v>
      </c>
      <c r="J185" s="23"/>
      <c r="K185" s="23"/>
      <c r="L185" s="23">
        <v>312480</v>
      </c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</row>
    <row r="186" ht="24" customHeight="1" spans="1:23">
      <c r="A186" s="24"/>
      <c r="B186" s="20" t="s">
        <v>441</v>
      </c>
      <c r="C186" s="20" t="s">
        <v>442</v>
      </c>
      <c r="D186" s="20" t="s">
        <v>189</v>
      </c>
      <c r="E186" s="20" t="s">
        <v>190</v>
      </c>
      <c r="F186" s="20" t="s">
        <v>419</v>
      </c>
      <c r="G186" s="20" t="s">
        <v>420</v>
      </c>
      <c r="H186" s="23">
        <v>16100</v>
      </c>
      <c r="I186" s="23">
        <v>16100</v>
      </c>
      <c r="J186" s="23"/>
      <c r="K186" s="23"/>
      <c r="L186" s="23">
        <v>16100</v>
      </c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</row>
    <row r="187" ht="24" customHeight="1" spans="1:23">
      <c r="A187" s="24"/>
      <c r="B187" s="20" t="s">
        <v>443</v>
      </c>
      <c r="C187" s="20" t="s">
        <v>444</v>
      </c>
      <c r="D187" s="20" t="s">
        <v>189</v>
      </c>
      <c r="E187" s="20" t="s">
        <v>190</v>
      </c>
      <c r="F187" s="20" t="s">
        <v>419</v>
      </c>
      <c r="G187" s="20" t="s">
        <v>420</v>
      </c>
      <c r="H187" s="23">
        <v>31200</v>
      </c>
      <c r="I187" s="23">
        <v>31200</v>
      </c>
      <c r="J187" s="23"/>
      <c r="K187" s="23"/>
      <c r="L187" s="23">
        <v>31200</v>
      </c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</row>
    <row r="188" ht="24" customHeight="1" spans="1:23">
      <c r="A188" s="24"/>
      <c r="B188" s="20" t="s">
        <v>445</v>
      </c>
      <c r="C188" s="20" t="s">
        <v>446</v>
      </c>
      <c r="D188" s="20" t="s">
        <v>189</v>
      </c>
      <c r="E188" s="20" t="s">
        <v>190</v>
      </c>
      <c r="F188" s="20" t="s">
        <v>419</v>
      </c>
      <c r="G188" s="20" t="s">
        <v>420</v>
      </c>
      <c r="H188" s="23">
        <v>71088</v>
      </c>
      <c r="I188" s="23">
        <v>71088</v>
      </c>
      <c r="J188" s="23"/>
      <c r="K188" s="23"/>
      <c r="L188" s="23">
        <v>71088</v>
      </c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</row>
    <row r="189" ht="18.75" customHeight="1" spans="1:23">
      <c r="A189" s="24"/>
      <c r="B189" s="20" t="s">
        <v>447</v>
      </c>
      <c r="C189" s="20" t="s">
        <v>448</v>
      </c>
      <c r="D189" s="20" t="s">
        <v>155</v>
      </c>
      <c r="E189" s="20" t="s">
        <v>156</v>
      </c>
      <c r="F189" s="20" t="s">
        <v>419</v>
      </c>
      <c r="G189" s="20" t="s">
        <v>420</v>
      </c>
      <c r="H189" s="23">
        <v>38255.64</v>
      </c>
      <c r="I189" s="23">
        <v>38255.64</v>
      </c>
      <c r="J189" s="23"/>
      <c r="K189" s="23"/>
      <c r="L189" s="23">
        <v>38255.64</v>
      </c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</row>
    <row r="190" ht="18.75" customHeight="1" spans="1:23">
      <c r="A190" s="24"/>
      <c r="B190" s="20" t="s">
        <v>361</v>
      </c>
      <c r="C190" s="20" t="s">
        <v>362</v>
      </c>
      <c r="D190" s="20" t="s">
        <v>176</v>
      </c>
      <c r="E190" s="20" t="s">
        <v>177</v>
      </c>
      <c r="F190" s="20" t="s">
        <v>449</v>
      </c>
      <c r="G190" s="20" t="s">
        <v>450</v>
      </c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</row>
    <row r="191" ht="18.75" customHeight="1" spans="1:23">
      <c r="A191" s="24"/>
      <c r="B191" s="20" t="s">
        <v>361</v>
      </c>
      <c r="C191" s="20" t="s">
        <v>362</v>
      </c>
      <c r="D191" s="20" t="s">
        <v>178</v>
      </c>
      <c r="E191" s="20" t="s">
        <v>179</v>
      </c>
      <c r="F191" s="20" t="s">
        <v>449</v>
      </c>
      <c r="G191" s="20" t="s">
        <v>450</v>
      </c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</row>
    <row r="192" ht="24" customHeight="1" spans="1:23">
      <c r="A192" s="24"/>
      <c r="B192" s="20" t="s">
        <v>451</v>
      </c>
      <c r="C192" s="20" t="s">
        <v>418</v>
      </c>
      <c r="D192" s="20" t="s">
        <v>163</v>
      </c>
      <c r="E192" s="20" t="s">
        <v>162</v>
      </c>
      <c r="F192" s="20" t="s">
        <v>419</v>
      </c>
      <c r="G192" s="20" t="s">
        <v>420</v>
      </c>
      <c r="H192" s="23">
        <v>501.48</v>
      </c>
      <c r="I192" s="23"/>
      <c r="J192" s="23"/>
      <c r="K192" s="23"/>
      <c r="L192" s="23"/>
      <c r="M192" s="23"/>
      <c r="N192" s="23">
        <v>501.48</v>
      </c>
      <c r="O192" s="23"/>
      <c r="P192" s="23"/>
      <c r="Q192" s="23"/>
      <c r="R192" s="23"/>
      <c r="S192" s="23"/>
      <c r="T192" s="23"/>
      <c r="U192" s="23"/>
      <c r="V192" s="23"/>
      <c r="W192" s="23"/>
    </row>
    <row r="193" ht="18.75" customHeight="1" spans="1:23">
      <c r="A193" s="22" t="s">
        <v>56</v>
      </c>
      <c r="B193" s="22"/>
      <c r="C193" s="22"/>
      <c r="D193" s="22"/>
      <c r="E193" s="22"/>
      <c r="F193" s="22"/>
      <c r="G193" s="22"/>
      <c r="H193" s="23">
        <v>15992374.19</v>
      </c>
      <c r="I193" s="23">
        <v>15991872.71</v>
      </c>
      <c r="J193" s="23"/>
      <c r="K193" s="23"/>
      <c r="L193" s="23">
        <v>15991872.71</v>
      </c>
      <c r="M193" s="23"/>
      <c r="N193" s="23">
        <v>501.48</v>
      </c>
      <c r="O193" s="23"/>
      <c r="P193" s="23"/>
      <c r="Q193" s="23"/>
      <c r="R193" s="23"/>
      <c r="S193" s="23"/>
      <c r="T193" s="23"/>
      <c r="U193" s="23"/>
      <c r="V193" s="23"/>
      <c r="W193" s="23"/>
    </row>
  </sheetData>
  <mergeCells count="30">
    <mergeCell ref="A2:W2"/>
    <mergeCell ref="A3:G3"/>
    <mergeCell ref="H4:W4"/>
    <mergeCell ref="I5:M5"/>
    <mergeCell ref="N5:P5"/>
    <mergeCell ref="R5:W5"/>
    <mergeCell ref="A193:G19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50694444444444" bottom="0.354166666666667" header="0.5" footer="0.156944444444444"/>
  <pageSetup paperSize="9" scale="46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W95"/>
  <sheetViews>
    <sheetView showZeros="0" workbookViewId="0">
      <selection activeCell="F22" sqref="F22"/>
    </sheetView>
  </sheetViews>
  <sheetFormatPr defaultColWidth="9.14285714285714" defaultRowHeight="14.25" customHeight="1"/>
  <cols>
    <col min="1" max="1" width="12.4190476190476" customWidth="1"/>
    <col min="2" max="2" width="20.2857142857143" customWidth="1"/>
    <col min="3" max="3" width="32.847619047619" customWidth="1"/>
    <col min="4" max="4" width="26.1428571428571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9" width="12.1428571428571" customWidth="1"/>
    <col min="10" max="10" width="10.1428571428571" customWidth="1"/>
    <col min="11" max="11" width="15.7142857142857" customWidth="1"/>
    <col min="12" max="23" width="12.4285714285714" customWidth="1"/>
  </cols>
  <sheetData>
    <row r="1" ht="13.5" customHeight="1" spans="2:23">
      <c r="B1" s="113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13"/>
      <c r="W1" s="32" t="s">
        <v>452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"单位名称："&amp;"临沧市临翔区蚂蚁堆乡人民政府"</f>
        <v>单位名称：临沧市临翔区蚂蚁堆乡人民政府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13"/>
      <c r="W3" s="32" t="s">
        <v>313</v>
      </c>
    </row>
    <row r="4" ht="18.75" customHeight="1" spans="1:23">
      <c r="A4" s="9" t="s">
        <v>453</v>
      </c>
      <c r="B4" s="10" t="s">
        <v>327</v>
      </c>
      <c r="C4" s="9" t="s">
        <v>328</v>
      </c>
      <c r="D4" s="9" t="s">
        <v>454</v>
      </c>
      <c r="E4" s="10" t="s">
        <v>329</v>
      </c>
      <c r="F4" s="10" t="s">
        <v>330</v>
      </c>
      <c r="G4" s="10" t="s">
        <v>455</v>
      </c>
      <c r="H4" s="10" t="s">
        <v>456</v>
      </c>
      <c r="I4" s="26" t="s">
        <v>56</v>
      </c>
      <c r="J4" s="11" t="s">
        <v>457</v>
      </c>
      <c r="K4" s="12"/>
      <c r="L4" s="12"/>
      <c r="M4" s="13"/>
      <c r="N4" s="11" t="s">
        <v>335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15" t="s">
        <v>59</v>
      </c>
      <c r="K5" s="116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341</v>
      </c>
      <c r="U5" s="9" t="s">
        <v>67</v>
      </c>
      <c r="V5" s="9" t="s">
        <v>68</v>
      </c>
      <c r="W5" s="9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17" t="s">
        <v>58</v>
      </c>
      <c r="K6" s="86"/>
      <c r="L6" s="27"/>
      <c r="M6" s="27"/>
      <c r="N6" s="27"/>
      <c r="O6" s="27"/>
      <c r="P6" s="27"/>
      <c r="Q6" s="27"/>
      <c r="R6" s="27"/>
      <c r="S6" s="118"/>
      <c r="T6" s="118"/>
      <c r="U6" s="118"/>
      <c r="V6" s="118"/>
      <c r="W6" s="118"/>
    </row>
    <row r="7" ht="18.75" customHeight="1" spans="1:23">
      <c r="A7" s="16"/>
      <c r="B7" s="28"/>
      <c r="C7" s="16"/>
      <c r="D7" s="16"/>
      <c r="E7" s="17"/>
      <c r="F7" s="17"/>
      <c r="G7" s="17"/>
      <c r="H7" s="17"/>
      <c r="I7" s="28"/>
      <c r="J7" s="40" t="s">
        <v>58</v>
      </c>
      <c r="K7" s="40" t="s">
        <v>458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8.75" customHeight="1" spans="1:23">
      <c r="A8" s="114">
        <v>1</v>
      </c>
      <c r="B8" s="114">
        <v>2</v>
      </c>
      <c r="C8" s="114">
        <v>3</v>
      </c>
      <c r="D8" s="114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  <c r="T8" s="114">
        <v>20</v>
      </c>
      <c r="U8" s="114">
        <v>21</v>
      </c>
      <c r="V8" s="114">
        <v>22</v>
      </c>
      <c r="W8" s="114">
        <v>23</v>
      </c>
    </row>
    <row r="9" ht="18.75" customHeight="1" spans="1:23">
      <c r="A9" s="20"/>
      <c r="B9" s="20"/>
      <c r="C9" s="20" t="s">
        <v>459</v>
      </c>
      <c r="D9" s="20"/>
      <c r="E9" s="20"/>
      <c r="F9" s="20"/>
      <c r="G9" s="20"/>
      <c r="H9" s="20"/>
      <c r="I9" s="23">
        <v>7600</v>
      </c>
      <c r="J9" s="23">
        <v>7600</v>
      </c>
      <c r="K9" s="23">
        <v>7600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29" t="s">
        <v>460</v>
      </c>
      <c r="B10" s="29" t="s">
        <v>461</v>
      </c>
      <c r="C10" s="29" t="s">
        <v>459</v>
      </c>
      <c r="D10" s="29" t="s">
        <v>71</v>
      </c>
      <c r="E10" s="29" t="s">
        <v>115</v>
      </c>
      <c r="F10" s="29" t="s">
        <v>116</v>
      </c>
      <c r="G10" s="29" t="s">
        <v>379</v>
      </c>
      <c r="H10" s="29" t="s">
        <v>380</v>
      </c>
      <c r="I10" s="23">
        <v>3700</v>
      </c>
      <c r="J10" s="23">
        <v>3700</v>
      </c>
      <c r="K10" s="23">
        <v>3700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9" t="s">
        <v>460</v>
      </c>
      <c r="B11" s="29" t="s">
        <v>461</v>
      </c>
      <c r="C11" s="29" t="s">
        <v>459</v>
      </c>
      <c r="D11" s="29" t="s">
        <v>71</v>
      </c>
      <c r="E11" s="29" t="s">
        <v>115</v>
      </c>
      <c r="F11" s="29" t="s">
        <v>116</v>
      </c>
      <c r="G11" s="29" t="s">
        <v>462</v>
      </c>
      <c r="H11" s="29" t="s">
        <v>463</v>
      </c>
      <c r="I11" s="23">
        <v>1500</v>
      </c>
      <c r="J11" s="23">
        <v>1500</v>
      </c>
      <c r="K11" s="23">
        <v>1500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9" t="s">
        <v>460</v>
      </c>
      <c r="B12" s="29" t="s">
        <v>461</v>
      </c>
      <c r="C12" s="29" t="s">
        <v>459</v>
      </c>
      <c r="D12" s="29" t="s">
        <v>71</v>
      </c>
      <c r="E12" s="29" t="s">
        <v>115</v>
      </c>
      <c r="F12" s="29" t="s">
        <v>116</v>
      </c>
      <c r="G12" s="29" t="s">
        <v>419</v>
      </c>
      <c r="H12" s="29" t="s">
        <v>420</v>
      </c>
      <c r="I12" s="23">
        <v>2400</v>
      </c>
      <c r="J12" s="23">
        <v>2400</v>
      </c>
      <c r="K12" s="23">
        <v>2400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0" t="s">
        <v>464</v>
      </c>
      <c r="D13" s="24"/>
      <c r="E13" s="24"/>
      <c r="F13" s="24"/>
      <c r="G13" s="24"/>
      <c r="H13" s="24"/>
      <c r="I13" s="23">
        <v>15000</v>
      </c>
      <c r="J13" s="23"/>
      <c r="K13" s="23"/>
      <c r="L13" s="23"/>
      <c r="M13" s="23"/>
      <c r="N13" s="23">
        <v>15000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9" t="s">
        <v>460</v>
      </c>
      <c r="B14" s="29" t="s">
        <v>465</v>
      </c>
      <c r="C14" s="29" t="s">
        <v>464</v>
      </c>
      <c r="D14" s="29" t="s">
        <v>71</v>
      </c>
      <c r="E14" s="29" t="s">
        <v>225</v>
      </c>
      <c r="F14" s="29" t="s">
        <v>226</v>
      </c>
      <c r="G14" s="29" t="s">
        <v>379</v>
      </c>
      <c r="H14" s="29" t="s">
        <v>380</v>
      </c>
      <c r="I14" s="23">
        <v>10000</v>
      </c>
      <c r="J14" s="23"/>
      <c r="K14" s="23"/>
      <c r="L14" s="23"/>
      <c r="M14" s="23"/>
      <c r="N14" s="23">
        <v>10000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9" t="s">
        <v>460</v>
      </c>
      <c r="B15" s="29" t="s">
        <v>466</v>
      </c>
      <c r="C15" s="29" t="s">
        <v>464</v>
      </c>
      <c r="D15" s="29" t="s">
        <v>71</v>
      </c>
      <c r="E15" s="29" t="s">
        <v>225</v>
      </c>
      <c r="F15" s="29" t="s">
        <v>226</v>
      </c>
      <c r="G15" s="29" t="s">
        <v>379</v>
      </c>
      <c r="H15" s="29" t="s">
        <v>380</v>
      </c>
      <c r="I15" s="23">
        <v>5000</v>
      </c>
      <c r="J15" s="23"/>
      <c r="K15" s="23"/>
      <c r="L15" s="23"/>
      <c r="M15" s="23"/>
      <c r="N15" s="23">
        <v>5000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4"/>
      <c r="C16" s="20" t="s">
        <v>467</v>
      </c>
      <c r="D16" s="24"/>
      <c r="E16" s="24"/>
      <c r="F16" s="24"/>
      <c r="G16" s="24"/>
      <c r="H16" s="24"/>
      <c r="I16" s="23">
        <v>10000</v>
      </c>
      <c r="J16" s="23">
        <v>10000</v>
      </c>
      <c r="K16" s="23">
        <v>10000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9" t="s">
        <v>468</v>
      </c>
      <c r="B17" s="29" t="s">
        <v>469</v>
      </c>
      <c r="C17" s="29" t="s">
        <v>467</v>
      </c>
      <c r="D17" s="29" t="s">
        <v>71</v>
      </c>
      <c r="E17" s="29" t="s">
        <v>96</v>
      </c>
      <c r="F17" s="29" t="s">
        <v>97</v>
      </c>
      <c r="G17" s="29" t="s">
        <v>379</v>
      </c>
      <c r="H17" s="29" t="s">
        <v>380</v>
      </c>
      <c r="I17" s="23">
        <v>10000</v>
      </c>
      <c r="J17" s="23">
        <v>10000</v>
      </c>
      <c r="K17" s="23">
        <v>10000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4" customHeight="1" spans="1:23">
      <c r="A18" s="24"/>
      <c r="B18" s="24"/>
      <c r="C18" s="20" t="s">
        <v>470</v>
      </c>
      <c r="D18" s="24"/>
      <c r="E18" s="24"/>
      <c r="F18" s="24"/>
      <c r="G18" s="24"/>
      <c r="H18" s="24"/>
      <c r="I18" s="23">
        <v>50000</v>
      </c>
      <c r="J18" s="23"/>
      <c r="K18" s="23"/>
      <c r="L18" s="23"/>
      <c r="M18" s="23"/>
      <c r="N18" s="23">
        <v>50000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24" customHeight="1" spans="1:23">
      <c r="A19" s="29" t="s">
        <v>468</v>
      </c>
      <c r="B19" s="29" t="s">
        <v>471</v>
      </c>
      <c r="C19" s="29" t="s">
        <v>470</v>
      </c>
      <c r="D19" s="29" t="s">
        <v>71</v>
      </c>
      <c r="E19" s="29" t="s">
        <v>119</v>
      </c>
      <c r="F19" s="29" t="s">
        <v>118</v>
      </c>
      <c r="G19" s="29" t="s">
        <v>379</v>
      </c>
      <c r="H19" s="29" t="s">
        <v>380</v>
      </c>
      <c r="I19" s="23">
        <v>50000</v>
      </c>
      <c r="J19" s="23"/>
      <c r="K19" s="23"/>
      <c r="L19" s="23"/>
      <c r="M19" s="23"/>
      <c r="N19" s="23">
        <v>50000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4"/>
      <c r="C20" s="20" t="s">
        <v>472</v>
      </c>
      <c r="D20" s="24"/>
      <c r="E20" s="24"/>
      <c r="F20" s="24"/>
      <c r="G20" s="24"/>
      <c r="H20" s="24"/>
      <c r="I20" s="23">
        <v>30000</v>
      </c>
      <c r="J20" s="23"/>
      <c r="K20" s="23"/>
      <c r="L20" s="23"/>
      <c r="M20" s="23"/>
      <c r="N20" s="23">
        <v>30000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9" t="s">
        <v>473</v>
      </c>
      <c r="B21" s="29" t="s">
        <v>474</v>
      </c>
      <c r="C21" s="29" t="s">
        <v>472</v>
      </c>
      <c r="D21" s="29" t="s">
        <v>71</v>
      </c>
      <c r="E21" s="29" t="s">
        <v>253</v>
      </c>
      <c r="F21" s="29" t="s">
        <v>254</v>
      </c>
      <c r="G21" s="29" t="s">
        <v>475</v>
      </c>
      <c r="H21" s="29" t="s">
        <v>476</v>
      </c>
      <c r="I21" s="23">
        <v>30000</v>
      </c>
      <c r="J21" s="23"/>
      <c r="K21" s="23"/>
      <c r="L21" s="23"/>
      <c r="M21" s="23"/>
      <c r="N21" s="23">
        <v>30000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4"/>
      <c r="B22" s="24"/>
      <c r="C22" s="20" t="s">
        <v>477</v>
      </c>
      <c r="D22" s="24"/>
      <c r="E22" s="24"/>
      <c r="F22" s="24"/>
      <c r="G22" s="24"/>
      <c r="H22" s="24"/>
      <c r="I22" s="23">
        <v>60000</v>
      </c>
      <c r="J22" s="23"/>
      <c r="K22" s="23"/>
      <c r="L22" s="23"/>
      <c r="M22" s="23"/>
      <c r="N22" s="23"/>
      <c r="O22" s="23">
        <v>60000</v>
      </c>
      <c r="P22" s="23"/>
      <c r="Q22" s="23"/>
      <c r="R22" s="23"/>
      <c r="S22" s="23"/>
      <c r="T22" s="23"/>
      <c r="U22" s="23"/>
      <c r="V22" s="23"/>
      <c r="W22" s="23"/>
    </row>
    <row r="23" ht="24" customHeight="1" spans="1:23">
      <c r="A23" s="29" t="s">
        <v>473</v>
      </c>
      <c r="B23" s="29" t="s">
        <v>478</v>
      </c>
      <c r="C23" s="29" t="s">
        <v>477</v>
      </c>
      <c r="D23" s="29" t="s">
        <v>71</v>
      </c>
      <c r="E23" s="29" t="s">
        <v>260</v>
      </c>
      <c r="F23" s="29" t="s">
        <v>261</v>
      </c>
      <c r="G23" s="29" t="s">
        <v>479</v>
      </c>
      <c r="H23" s="29" t="s">
        <v>480</v>
      </c>
      <c r="I23" s="23">
        <v>60000</v>
      </c>
      <c r="J23" s="23"/>
      <c r="K23" s="23"/>
      <c r="L23" s="23"/>
      <c r="M23" s="23"/>
      <c r="N23" s="23"/>
      <c r="O23" s="23">
        <v>60000</v>
      </c>
      <c r="P23" s="23"/>
      <c r="Q23" s="23"/>
      <c r="R23" s="23"/>
      <c r="S23" s="23"/>
      <c r="T23" s="23"/>
      <c r="U23" s="23"/>
      <c r="V23" s="23"/>
      <c r="W23" s="23"/>
    </row>
    <row r="24" ht="24" customHeight="1" spans="1:23">
      <c r="A24" s="24"/>
      <c r="B24" s="24"/>
      <c r="C24" s="20" t="s">
        <v>481</v>
      </c>
      <c r="D24" s="24"/>
      <c r="E24" s="24"/>
      <c r="F24" s="24"/>
      <c r="G24" s="24"/>
      <c r="H24" s="24"/>
      <c r="I24" s="23">
        <v>48500</v>
      </c>
      <c r="J24" s="23"/>
      <c r="K24" s="23"/>
      <c r="L24" s="23"/>
      <c r="M24" s="23"/>
      <c r="N24" s="23">
        <v>48500</v>
      </c>
      <c r="O24" s="23"/>
      <c r="P24" s="23"/>
      <c r="Q24" s="23"/>
      <c r="R24" s="23"/>
      <c r="S24" s="23"/>
      <c r="T24" s="23"/>
      <c r="U24" s="23"/>
      <c r="V24" s="23"/>
      <c r="W24" s="23"/>
    </row>
    <row r="25" ht="24" customHeight="1" spans="1:23">
      <c r="A25" s="29" t="s">
        <v>468</v>
      </c>
      <c r="B25" s="29" t="s">
        <v>482</v>
      </c>
      <c r="C25" s="29" t="s">
        <v>481</v>
      </c>
      <c r="D25" s="29" t="s">
        <v>71</v>
      </c>
      <c r="E25" s="29" t="s">
        <v>131</v>
      </c>
      <c r="F25" s="29" t="s">
        <v>132</v>
      </c>
      <c r="G25" s="29" t="s">
        <v>379</v>
      </c>
      <c r="H25" s="29" t="s">
        <v>380</v>
      </c>
      <c r="I25" s="23">
        <v>48500</v>
      </c>
      <c r="J25" s="23"/>
      <c r="K25" s="23"/>
      <c r="L25" s="23"/>
      <c r="M25" s="23"/>
      <c r="N25" s="23">
        <v>48500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4"/>
      <c r="C26" s="20" t="s">
        <v>483</v>
      </c>
      <c r="D26" s="24"/>
      <c r="E26" s="24"/>
      <c r="F26" s="24"/>
      <c r="G26" s="24"/>
      <c r="H26" s="24"/>
      <c r="I26" s="23">
        <v>150000</v>
      </c>
      <c r="J26" s="23">
        <v>150000</v>
      </c>
      <c r="K26" s="23">
        <v>150000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9" t="s">
        <v>468</v>
      </c>
      <c r="B27" s="29" t="s">
        <v>484</v>
      </c>
      <c r="C27" s="29" t="s">
        <v>483</v>
      </c>
      <c r="D27" s="29" t="s">
        <v>71</v>
      </c>
      <c r="E27" s="29" t="s">
        <v>193</v>
      </c>
      <c r="F27" s="29" t="s">
        <v>192</v>
      </c>
      <c r="G27" s="29" t="s">
        <v>485</v>
      </c>
      <c r="H27" s="29" t="s">
        <v>486</v>
      </c>
      <c r="I27" s="23">
        <v>150000</v>
      </c>
      <c r="J27" s="23">
        <v>150000</v>
      </c>
      <c r="K27" s="23">
        <v>150000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4"/>
      <c r="B28" s="24"/>
      <c r="C28" s="20" t="s">
        <v>487</v>
      </c>
      <c r="D28" s="24"/>
      <c r="E28" s="24"/>
      <c r="F28" s="24"/>
      <c r="G28" s="24"/>
      <c r="H28" s="24"/>
      <c r="I28" s="23">
        <v>1180</v>
      </c>
      <c r="J28" s="23"/>
      <c r="K28" s="23"/>
      <c r="L28" s="23"/>
      <c r="M28" s="23">
        <v>1180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4" customHeight="1" spans="1:23">
      <c r="A29" s="29" t="s">
        <v>473</v>
      </c>
      <c r="B29" s="29" t="s">
        <v>488</v>
      </c>
      <c r="C29" s="29" t="s">
        <v>487</v>
      </c>
      <c r="D29" s="29" t="s">
        <v>71</v>
      </c>
      <c r="E29" s="29" t="s">
        <v>243</v>
      </c>
      <c r="F29" s="29" t="s">
        <v>244</v>
      </c>
      <c r="G29" s="29" t="s">
        <v>489</v>
      </c>
      <c r="H29" s="29" t="s">
        <v>490</v>
      </c>
      <c r="I29" s="23">
        <v>1180</v>
      </c>
      <c r="J29" s="23"/>
      <c r="K29" s="23"/>
      <c r="L29" s="23"/>
      <c r="M29" s="23">
        <v>1180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4"/>
      <c r="B30" s="24"/>
      <c r="C30" s="20" t="s">
        <v>491</v>
      </c>
      <c r="D30" s="24"/>
      <c r="E30" s="24"/>
      <c r="F30" s="24"/>
      <c r="G30" s="24"/>
      <c r="H30" s="24"/>
      <c r="I30" s="23">
        <v>39600</v>
      </c>
      <c r="J30" s="23"/>
      <c r="K30" s="23"/>
      <c r="L30" s="23"/>
      <c r="M30" s="23"/>
      <c r="N30" s="23">
        <v>39600</v>
      </c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9" t="s">
        <v>473</v>
      </c>
      <c r="B31" s="29" t="s">
        <v>492</v>
      </c>
      <c r="C31" s="29" t="s">
        <v>491</v>
      </c>
      <c r="D31" s="29" t="s">
        <v>71</v>
      </c>
      <c r="E31" s="29" t="s">
        <v>172</v>
      </c>
      <c r="F31" s="29" t="s">
        <v>173</v>
      </c>
      <c r="G31" s="29" t="s">
        <v>462</v>
      </c>
      <c r="H31" s="29" t="s">
        <v>463</v>
      </c>
      <c r="I31" s="23">
        <v>39600</v>
      </c>
      <c r="J31" s="23"/>
      <c r="K31" s="23"/>
      <c r="L31" s="23"/>
      <c r="M31" s="23"/>
      <c r="N31" s="23">
        <v>39600</v>
      </c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4"/>
      <c r="B32" s="24"/>
      <c r="C32" s="20" t="s">
        <v>493</v>
      </c>
      <c r="D32" s="24"/>
      <c r="E32" s="24"/>
      <c r="F32" s="24"/>
      <c r="G32" s="24"/>
      <c r="H32" s="24"/>
      <c r="I32" s="23">
        <v>5000</v>
      </c>
      <c r="J32" s="23">
        <v>5000</v>
      </c>
      <c r="K32" s="23">
        <v>5000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9" t="s">
        <v>468</v>
      </c>
      <c r="B33" s="29" t="s">
        <v>494</v>
      </c>
      <c r="C33" s="29" t="s">
        <v>493</v>
      </c>
      <c r="D33" s="29" t="s">
        <v>71</v>
      </c>
      <c r="E33" s="29" t="s">
        <v>124</v>
      </c>
      <c r="F33" s="29" t="s">
        <v>125</v>
      </c>
      <c r="G33" s="29" t="s">
        <v>379</v>
      </c>
      <c r="H33" s="29" t="s">
        <v>380</v>
      </c>
      <c r="I33" s="23">
        <v>5000</v>
      </c>
      <c r="J33" s="23">
        <v>5000</v>
      </c>
      <c r="K33" s="23">
        <v>5000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4"/>
      <c r="B34" s="24"/>
      <c r="C34" s="20" t="s">
        <v>495</v>
      </c>
      <c r="D34" s="24"/>
      <c r="E34" s="24"/>
      <c r="F34" s="24"/>
      <c r="G34" s="24"/>
      <c r="H34" s="24"/>
      <c r="I34" s="23">
        <v>7500</v>
      </c>
      <c r="J34" s="23"/>
      <c r="K34" s="23"/>
      <c r="L34" s="23"/>
      <c r="M34" s="23"/>
      <c r="N34" s="23">
        <v>7500</v>
      </c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9" t="s">
        <v>468</v>
      </c>
      <c r="B35" s="29" t="s">
        <v>496</v>
      </c>
      <c r="C35" s="29" t="s">
        <v>495</v>
      </c>
      <c r="D35" s="29" t="s">
        <v>71</v>
      </c>
      <c r="E35" s="29" t="s">
        <v>151</v>
      </c>
      <c r="F35" s="29" t="s">
        <v>152</v>
      </c>
      <c r="G35" s="29" t="s">
        <v>419</v>
      </c>
      <c r="H35" s="29" t="s">
        <v>420</v>
      </c>
      <c r="I35" s="23">
        <v>2500</v>
      </c>
      <c r="J35" s="23"/>
      <c r="K35" s="23"/>
      <c r="L35" s="23"/>
      <c r="M35" s="23"/>
      <c r="N35" s="23">
        <v>2500</v>
      </c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9" t="s">
        <v>468</v>
      </c>
      <c r="B36" s="29" t="s">
        <v>497</v>
      </c>
      <c r="C36" s="29" t="s">
        <v>495</v>
      </c>
      <c r="D36" s="29" t="s">
        <v>71</v>
      </c>
      <c r="E36" s="29" t="s">
        <v>151</v>
      </c>
      <c r="F36" s="29" t="s">
        <v>152</v>
      </c>
      <c r="G36" s="29" t="s">
        <v>419</v>
      </c>
      <c r="H36" s="29" t="s">
        <v>420</v>
      </c>
      <c r="I36" s="23">
        <v>5000</v>
      </c>
      <c r="J36" s="23"/>
      <c r="K36" s="23"/>
      <c r="L36" s="23"/>
      <c r="M36" s="23"/>
      <c r="N36" s="23">
        <v>5000</v>
      </c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4"/>
      <c r="B37" s="24"/>
      <c r="C37" s="20" t="s">
        <v>498</v>
      </c>
      <c r="D37" s="24"/>
      <c r="E37" s="24"/>
      <c r="F37" s="24"/>
      <c r="G37" s="24"/>
      <c r="H37" s="24"/>
      <c r="I37" s="23">
        <v>830.39</v>
      </c>
      <c r="J37" s="23"/>
      <c r="K37" s="23"/>
      <c r="L37" s="23"/>
      <c r="M37" s="23"/>
      <c r="N37" s="23">
        <v>830.39</v>
      </c>
      <c r="O37" s="23"/>
      <c r="P37" s="23"/>
      <c r="Q37" s="23"/>
      <c r="R37" s="23"/>
      <c r="S37" s="23"/>
      <c r="T37" s="23"/>
      <c r="U37" s="23"/>
      <c r="V37" s="23"/>
      <c r="W37" s="23"/>
    </row>
    <row r="38" ht="24" customHeight="1" spans="1:23">
      <c r="A38" s="29" t="s">
        <v>460</v>
      </c>
      <c r="B38" s="29" t="s">
        <v>499</v>
      </c>
      <c r="C38" s="29" t="s">
        <v>498</v>
      </c>
      <c r="D38" s="29" t="s">
        <v>71</v>
      </c>
      <c r="E38" s="29" t="s">
        <v>168</v>
      </c>
      <c r="F38" s="29" t="s">
        <v>169</v>
      </c>
      <c r="G38" s="29" t="s">
        <v>500</v>
      </c>
      <c r="H38" s="29" t="s">
        <v>501</v>
      </c>
      <c r="I38" s="23">
        <v>830.39</v>
      </c>
      <c r="J38" s="23"/>
      <c r="K38" s="23"/>
      <c r="L38" s="23"/>
      <c r="M38" s="23"/>
      <c r="N38" s="23">
        <v>830.39</v>
      </c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4"/>
      <c r="B39" s="24"/>
      <c r="C39" s="20" t="s">
        <v>502</v>
      </c>
      <c r="D39" s="24"/>
      <c r="E39" s="24"/>
      <c r="F39" s="24"/>
      <c r="G39" s="24"/>
      <c r="H39" s="24"/>
      <c r="I39" s="23">
        <v>188760</v>
      </c>
      <c r="J39" s="23">
        <v>188760</v>
      </c>
      <c r="K39" s="23">
        <v>188760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9" t="s">
        <v>473</v>
      </c>
      <c r="B40" s="29" t="s">
        <v>503</v>
      </c>
      <c r="C40" s="29" t="s">
        <v>502</v>
      </c>
      <c r="D40" s="29" t="s">
        <v>71</v>
      </c>
      <c r="E40" s="29" t="s">
        <v>115</v>
      </c>
      <c r="F40" s="29" t="s">
        <v>116</v>
      </c>
      <c r="G40" s="29" t="s">
        <v>419</v>
      </c>
      <c r="H40" s="29" t="s">
        <v>420</v>
      </c>
      <c r="I40" s="23">
        <v>188760</v>
      </c>
      <c r="J40" s="23">
        <v>188760</v>
      </c>
      <c r="K40" s="23">
        <v>188760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4"/>
      <c r="B41" s="24"/>
      <c r="C41" s="20" t="s">
        <v>504</v>
      </c>
      <c r="D41" s="24"/>
      <c r="E41" s="24"/>
      <c r="F41" s="24"/>
      <c r="G41" s="24"/>
      <c r="H41" s="24"/>
      <c r="I41" s="23">
        <v>18632</v>
      </c>
      <c r="J41" s="23"/>
      <c r="K41" s="23"/>
      <c r="L41" s="23"/>
      <c r="M41" s="23"/>
      <c r="N41" s="23">
        <v>18632</v>
      </c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9" t="s">
        <v>468</v>
      </c>
      <c r="B42" s="29" t="s">
        <v>505</v>
      </c>
      <c r="C42" s="29" t="s">
        <v>504</v>
      </c>
      <c r="D42" s="29" t="s">
        <v>71</v>
      </c>
      <c r="E42" s="29" t="s">
        <v>211</v>
      </c>
      <c r="F42" s="29" t="s">
        <v>212</v>
      </c>
      <c r="G42" s="29" t="s">
        <v>506</v>
      </c>
      <c r="H42" s="29" t="s">
        <v>507</v>
      </c>
      <c r="I42" s="23">
        <v>6000</v>
      </c>
      <c r="J42" s="23"/>
      <c r="K42" s="23"/>
      <c r="L42" s="23"/>
      <c r="M42" s="23"/>
      <c r="N42" s="23">
        <v>6000</v>
      </c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9" t="s">
        <v>468</v>
      </c>
      <c r="B43" s="29" t="s">
        <v>508</v>
      </c>
      <c r="C43" s="29" t="s">
        <v>504</v>
      </c>
      <c r="D43" s="29" t="s">
        <v>71</v>
      </c>
      <c r="E43" s="29" t="s">
        <v>211</v>
      </c>
      <c r="F43" s="29" t="s">
        <v>212</v>
      </c>
      <c r="G43" s="29" t="s">
        <v>506</v>
      </c>
      <c r="H43" s="29" t="s">
        <v>507</v>
      </c>
      <c r="I43" s="23">
        <v>5632</v>
      </c>
      <c r="J43" s="23"/>
      <c r="K43" s="23"/>
      <c r="L43" s="23"/>
      <c r="M43" s="23"/>
      <c r="N43" s="23">
        <v>5632</v>
      </c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9" t="s">
        <v>468</v>
      </c>
      <c r="B44" s="29" t="s">
        <v>509</v>
      </c>
      <c r="C44" s="29" t="s">
        <v>504</v>
      </c>
      <c r="D44" s="29" t="s">
        <v>71</v>
      </c>
      <c r="E44" s="29" t="s">
        <v>211</v>
      </c>
      <c r="F44" s="29" t="s">
        <v>212</v>
      </c>
      <c r="G44" s="29" t="s">
        <v>506</v>
      </c>
      <c r="H44" s="29" t="s">
        <v>507</v>
      </c>
      <c r="I44" s="23">
        <v>570</v>
      </c>
      <c r="J44" s="23"/>
      <c r="K44" s="23"/>
      <c r="L44" s="23"/>
      <c r="M44" s="23"/>
      <c r="N44" s="23">
        <v>570</v>
      </c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29" t="s">
        <v>468</v>
      </c>
      <c r="B45" s="29" t="s">
        <v>510</v>
      </c>
      <c r="C45" s="29" t="s">
        <v>504</v>
      </c>
      <c r="D45" s="29" t="s">
        <v>71</v>
      </c>
      <c r="E45" s="29" t="s">
        <v>211</v>
      </c>
      <c r="F45" s="29" t="s">
        <v>212</v>
      </c>
      <c r="G45" s="29" t="s">
        <v>506</v>
      </c>
      <c r="H45" s="29" t="s">
        <v>507</v>
      </c>
      <c r="I45" s="23">
        <v>6430</v>
      </c>
      <c r="J45" s="23"/>
      <c r="K45" s="23"/>
      <c r="L45" s="23"/>
      <c r="M45" s="23"/>
      <c r="N45" s="23">
        <v>6430</v>
      </c>
      <c r="O45" s="23"/>
      <c r="P45" s="23"/>
      <c r="Q45" s="23"/>
      <c r="R45" s="23"/>
      <c r="S45" s="23"/>
      <c r="T45" s="23"/>
      <c r="U45" s="23"/>
      <c r="V45" s="23"/>
      <c r="W45" s="23"/>
    </row>
    <row r="46" ht="24" customHeight="1" spans="1:23">
      <c r="A46" s="24"/>
      <c r="B46" s="24"/>
      <c r="C46" s="20" t="s">
        <v>511</v>
      </c>
      <c r="D46" s="24"/>
      <c r="E46" s="24"/>
      <c r="F46" s="24"/>
      <c r="G46" s="24"/>
      <c r="H46" s="24"/>
      <c r="I46" s="23">
        <v>14400</v>
      </c>
      <c r="J46" s="23"/>
      <c r="K46" s="23"/>
      <c r="L46" s="23"/>
      <c r="M46" s="23"/>
      <c r="N46" s="23">
        <v>14400</v>
      </c>
      <c r="O46" s="23"/>
      <c r="P46" s="23"/>
      <c r="Q46" s="23"/>
      <c r="R46" s="23"/>
      <c r="S46" s="23"/>
      <c r="T46" s="23"/>
      <c r="U46" s="23"/>
      <c r="V46" s="23"/>
      <c r="W46" s="23"/>
    </row>
    <row r="47" ht="24" customHeight="1" spans="1:23">
      <c r="A47" s="29" t="s">
        <v>460</v>
      </c>
      <c r="B47" s="29" t="s">
        <v>512</v>
      </c>
      <c r="C47" s="29" t="s">
        <v>511</v>
      </c>
      <c r="D47" s="29" t="s">
        <v>71</v>
      </c>
      <c r="E47" s="29" t="s">
        <v>219</v>
      </c>
      <c r="F47" s="29" t="s">
        <v>220</v>
      </c>
      <c r="G47" s="29" t="s">
        <v>479</v>
      </c>
      <c r="H47" s="29" t="s">
        <v>480</v>
      </c>
      <c r="I47" s="23">
        <v>14400</v>
      </c>
      <c r="J47" s="23"/>
      <c r="K47" s="23"/>
      <c r="L47" s="23"/>
      <c r="M47" s="23"/>
      <c r="N47" s="23">
        <v>14400</v>
      </c>
      <c r="O47" s="23"/>
      <c r="P47" s="23"/>
      <c r="Q47" s="23"/>
      <c r="R47" s="23"/>
      <c r="S47" s="23"/>
      <c r="T47" s="23"/>
      <c r="U47" s="23"/>
      <c r="V47" s="23"/>
      <c r="W47" s="23"/>
    </row>
    <row r="48" ht="24" customHeight="1" spans="1:23">
      <c r="A48" s="24"/>
      <c r="B48" s="24"/>
      <c r="C48" s="20" t="s">
        <v>513</v>
      </c>
      <c r="D48" s="24"/>
      <c r="E48" s="24"/>
      <c r="F48" s="24"/>
      <c r="G48" s="24"/>
      <c r="H48" s="24"/>
      <c r="I48" s="23">
        <v>500000</v>
      </c>
      <c r="J48" s="23"/>
      <c r="K48" s="23"/>
      <c r="L48" s="23"/>
      <c r="M48" s="23"/>
      <c r="N48" s="23"/>
      <c r="O48" s="23">
        <v>500000</v>
      </c>
      <c r="P48" s="23"/>
      <c r="Q48" s="23"/>
      <c r="R48" s="23"/>
      <c r="S48" s="23"/>
      <c r="T48" s="23"/>
      <c r="U48" s="23"/>
      <c r="V48" s="23"/>
      <c r="W48" s="23"/>
    </row>
    <row r="49" ht="24" customHeight="1" spans="1:23">
      <c r="A49" s="29" t="s">
        <v>460</v>
      </c>
      <c r="B49" s="29" t="s">
        <v>514</v>
      </c>
      <c r="C49" s="29" t="s">
        <v>513</v>
      </c>
      <c r="D49" s="29" t="s">
        <v>71</v>
      </c>
      <c r="E49" s="29" t="s">
        <v>262</v>
      </c>
      <c r="F49" s="29" t="s">
        <v>263</v>
      </c>
      <c r="G49" s="29" t="s">
        <v>479</v>
      </c>
      <c r="H49" s="29" t="s">
        <v>480</v>
      </c>
      <c r="I49" s="23">
        <v>500000</v>
      </c>
      <c r="J49" s="23"/>
      <c r="K49" s="23"/>
      <c r="L49" s="23"/>
      <c r="M49" s="23"/>
      <c r="N49" s="23"/>
      <c r="O49" s="23">
        <v>500000</v>
      </c>
      <c r="P49" s="23"/>
      <c r="Q49" s="23"/>
      <c r="R49" s="23"/>
      <c r="S49" s="23"/>
      <c r="T49" s="23"/>
      <c r="U49" s="23"/>
      <c r="V49" s="23"/>
      <c r="W49" s="23"/>
    </row>
    <row r="50" ht="24" customHeight="1" spans="1:23">
      <c r="A50" s="24"/>
      <c r="B50" s="24"/>
      <c r="C50" s="20" t="s">
        <v>515</v>
      </c>
      <c r="D50" s="24"/>
      <c r="E50" s="24"/>
      <c r="F50" s="24"/>
      <c r="G50" s="24"/>
      <c r="H50" s="24"/>
      <c r="I50" s="23">
        <v>4000</v>
      </c>
      <c r="J50" s="23"/>
      <c r="K50" s="23"/>
      <c r="L50" s="23"/>
      <c r="M50" s="23"/>
      <c r="N50" s="23">
        <v>4000</v>
      </c>
      <c r="O50" s="23"/>
      <c r="P50" s="23"/>
      <c r="Q50" s="23"/>
      <c r="R50" s="23"/>
      <c r="S50" s="23"/>
      <c r="T50" s="23"/>
      <c r="U50" s="23"/>
      <c r="V50" s="23"/>
      <c r="W50" s="23"/>
    </row>
    <row r="51" ht="24" customHeight="1" spans="1:23">
      <c r="A51" s="29" t="s">
        <v>460</v>
      </c>
      <c r="B51" s="29" t="s">
        <v>516</v>
      </c>
      <c r="C51" s="29" t="s">
        <v>515</v>
      </c>
      <c r="D51" s="29" t="s">
        <v>71</v>
      </c>
      <c r="E51" s="29" t="s">
        <v>221</v>
      </c>
      <c r="F51" s="29" t="s">
        <v>222</v>
      </c>
      <c r="G51" s="29" t="s">
        <v>517</v>
      </c>
      <c r="H51" s="29" t="s">
        <v>518</v>
      </c>
      <c r="I51" s="23">
        <v>4000</v>
      </c>
      <c r="J51" s="23"/>
      <c r="K51" s="23"/>
      <c r="L51" s="23"/>
      <c r="M51" s="23"/>
      <c r="N51" s="23">
        <v>4000</v>
      </c>
      <c r="O51" s="23"/>
      <c r="P51" s="23"/>
      <c r="Q51" s="23"/>
      <c r="R51" s="23"/>
      <c r="S51" s="23"/>
      <c r="T51" s="23"/>
      <c r="U51" s="23"/>
      <c r="V51" s="23"/>
      <c r="W51" s="23"/>
    </row>
    <row r="52" ht="24" customHeight="1" spans="1:23">
      <c r="A52" s="24"/>
      <c r="B52" s="24"/>
      <c r="C52" s="20" t="s">
        <v>519</v>
      </c>
      <c r="D52" s="24"/>
      <c r="E52" s="24"/>
      <c r="F52" s="24"/>
      <c r="G52" s="24"/>
      <c r="H52" s="24"/>
      <c r="I52" s="23">
        <v>400000</v>
      </c>
      <c r="J52" s="23"/>
      <c r="K52" s="23"/>
      <c r="L52" s="23"/>
      <c r="M52" s="23"/>
      <c r="N52" s="23"/>
      <c r="O52" s="23">
        <v>400000</v>
      </c>
      <c r="P52" s="23"/>
      <c r="Q52" s="23"/>
      <c r="R52" s="23"/>
      <c r="S52" s="23"/>
      <c r="T52" s="23"/>
      <c r="U52" s="23"/>
      <c r="V52" s="23"/>
      <c r="W52" s="23"/>
    </row>
    <row r="53" ht="24" customHeight="1" spans="1:23">
      <c r="A53" s="29" t="s">
        <v>468</v>
      </c>
      <c r="B53" s="29" t="s">
        <v>520</v>
      </c>
      <c r="C53" s="29" t="s">
        <v>519</v>
      </c>
      <c r="D53" s="29" t="s">
        <v>71</v>
      </c>
      <c r="E53" s="29" t="s">
        <v>260</v>
      </c>
      <c r="F53" s="29" t="s">
        <v>261</v>
      </c>
      <c r="G53" s="29" t="s">
        <v>479</v>
      </c>
      <c r="H53" s="29" t="s">
        <v>480</v>
      </c>
      <c r="I53" s="23">
        <v>400000</v>
      </c>
      <c r="J53" s="23"/>
      <c r="K53" s="23"/>
      <c r="L53" s="23"/>
      <c r="M53" s="23"/>
      <c r="N53" s="23"/>
      <c r="O53" s="23">
        <v>400000</v>
      </c>
      <c r="P53" s="23"/>
      <c r="Q53" s="23"/>
      <c r="R53" s="23"/>
      <c r="S53" s="23"/>
      <c r="T53" s="23"/>
      <c r="U53" s="23"/>
      <c r="V53" s="23"/>
      <c r="W53" s="23"/>
    </row>
    <row r="54" ht="24" customHeight="1" spans="1:23">
      <c r="A54" s="24"/>
      <c r="B54" s="24"/>
      <c r="C54" s="20" t="s">
        <v>521</v>
      </c>
      <c r="D54" s="24"/>
      <c r="E54" s="24"/>
      <c r="F54" s="24"/>
      <c r="G54" s="24"/>
      <c r="H54" s="24"/>
      <c r="I54" s="23">
        <v>10000</v>
      </c>
      <c r="J54" s="23"/>
      <c r="K54" s="23"/>
      <c r="L54" s="23"/>
      <c r="M54" s="23"/>
      <c r="N54" s="23">
        <v>10000</v>
      </c>
      <c r="O54" s="23"/>
      <c r="P54" s="23"/>
      <c r="Q54" s="23"/>
      <c r="R54" s="23"/>
      <c r="S54" s="23"/>
      <c r="T54" s="23"/>
      <c r="U54" s="23"/>
      <c r="V54" s="23"/>
      <c r="W54" s="23"/>
    </row>
    <row r="55" ht="24" customHeight="1" spans="1:23">
      <c r="A55" s="29" t="s">
        <v>473</v>
      </c>
      <c r="B55" s="29" t="s">
        <v>522</v>
      </c>
      <c r="C55" s="29" t="s">
        <v>521</v>
      </c>
      <c r="D55" s="29" t="s">
        <v>71</v>
      </c>
      <c r="E55" s="29" t="s">
        <v>231</v>
      </c>
      <c r="F55" s="29" t="s">
        <v>232</v>
      </c>
      <c r="G55" s="29" t="s">
        <v>379</v>
      </c>
      <c r="H55" s="29" t="s">
        <v>380</v>
      </c>
      <c r="I55" s="23">
        <v>10000</v>
      </c>
      <c r="J55" s="23"/>
      <c r="K55" s="23"/>
      <c r="L55" s="23"/>
      <c r="M55" s="23"/>
      <c r="N55" s="23">
        <v>10000</v>
      </c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24"/>
      <c r="B56" s="24"/>
      <c r="C56" s="20" t="s">
        <v>523</v>
      </c>
      <c r="D56" s="24"/>
      <c r="E56" s="24"/>
      <c r="F56" s="24"/>
      <c r="G56" s="24"/>
      <c r="H56" s="24"/>
      <c r="I56" s="23">
        <v>3060</v>
      </c>
      <c r="J56" s="23"/>
      <c r="K56" s="23"/>
      <c r="L56" s="23"/>
      <c r="M56" s="23"/>
      <c r="N56" s="23">
        <v>3060</v>
      </c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29" t="s">
        <v>468</v>
      </c>
      <c r="B57" s="29" t="s">
        <v>524</v>
      </c>
      <c r="C57" s="29" t="s">
        <v>523</v>
      </c>
      <c r="D57" s="29" t="s">
        <v>71</v>
      </c>
      <c r="E57" s="29" t="s">
        <v>249</v>
      </c>
      <c r="F57" s="29" t="s">
        <v>250</v>
      </c>
      <c r="G57" s="29" t="s">
        <v>419</v>
      </c>
      <c r="H57" s="29" t="s">
        <v>420</v>
      </c>
      <c r="I57" s="23">
        <v>3060</v>
      </c>
      <c r="J57" s="23"/>
      <c r="K57" s="23"/>
      <c r="L57" s="23"/>
      <c r="M57" s="23"/>
      <c r="N57" s="23">
        <v>3060</v>
      </c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24"/>
      <c r="B58" s="24"/>
      <c r="C58" s="20" t="s">
        <v>525</v>
      </c>
      <c r="D58" s="24"/>
      <c r="E58" s="24"/>
      <c r="F58" s="24"/>
      <c r="G58" s="24"/>
      <c r="H58" s="24"/>
      <c r="I58" s="23">
        <v>30000</v>
      </c>
      <c r="J58" s="23">
        <v>30000</v>
      </c>
      <c r="K58" s="23">
        <v>30000</v>
      </c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18.75" customHeight="1" spans="1:23">
      <c r="A59" s="29" t="s">
        <v>460</v>
      </c>
      <c r="B59" s="29" t="s">
        <v>526</v>
      </c>
      <c r="C59" s="29" t="s">
        <v>525</v>
      </c>
      <c r="D59" s="29" t="s">
        <v>71</v>
      </c>
      <c r="E59" s="29" t="s">
        <v>92</v>
      </c>
      <c r="F59" s="29" t="s">
        <v>93</v>
      </c>
      <c r="G59" s="29" t="s">
        <v>379</v>
      </c>
      <c r="H59" s="29" t="s">
        <v>380</v>
      </c>
      <c r="I59" s="23">
        <v>30000</v>
      </c>
      <c r="J59" s="23">
        <v>30000</v>
      </c>
      <c r="K59" s="23">
        <v>30000</v>
      </c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18.75" customHeight="1" spans="1:23">
      <c r="A60" s="24"/>
      <c r="B60" s="24"/>
      <c r="C60" s="20" t="s">
        <v>527</v>
      </c>
      <c r="D60" s="24"/>
      <c r="E60" s="24"/>
      <c r="F60" s="24"/>
      <c r="G60" s="24"/>
      <c r="H60" s="24"/>
      <c r="I60" s="23">
        <v>380</v>
      </c>
      <c r="J60" s="23"/>
      <c r="K60" s="23"/>
      <c r="L60" s="23"/>
      <c r="M60" s="23"/>
      <c r="N60" s="23">
        <v>380</v>
      </c>
      <c r="O60" s="23"/>
      <c r="P60" s="23"/>
      <c r="Q60" s="23"/>
      <c r="R60" s="23"/>
      <c r="S60" s="23"/>
      <c r="T60" s="23"/>
      <c r="U60" s="23"/>
      <c r="V60" s="23"/>
      <c r="W60" s="23"/>
    </row>
    <row r="61" ht="18.75" customHeight="1" spans="1:23">
      <c r="A61" s="29" t="s">
        <v>468</v>
      </c>
      <c r="B61" s="29" t="s">
        <v>528</v>
      </c>
      <c r="C61" s="29" t="s">
        <v>527</v>
      </c>
      <c r="D61" s="29" t="s">
        <v>71</v>
      </c>
      <c r="E61" s="29" t="s">
        <v>207</v>
      </c>
      <c r="F61" s="29" t="s">
        <v>208</v>
      </c>
      <c r="G61" s="29" t="s">
        <v>462</v>
      </c>
      <c r="H61" s="29" t="s">
        <v>463</v>
      </c>
      <c r="I61" s="23">
        <v>380</v>
      </c>
      <c r="J61" s="23"/>
      <c r="K61" s="23"/>
      <c r="L61" s="23"/>
      <c r="M61" s="23"/>
      <c r="N61" s="23">
        <v>380</v>
      </c>
      <c r="O61" s="23"/>
      <c r="P61" s="23"/>
      <c r="Q61" s="23"/>
      <c r="R61" s="23"/>
      <c r="S61" s="23"/>
      <c r="T61" s="23"/>
      <c r="U61" s="23"/>
      <c r="V61" s="23"/>
      <c r="W61" s="23"/>
    </row>
    <row r="62" ht="18.75" customHeight="1" spans="1:23">
      <c r="A62" s="24"/>
      <c r="B62" s="24"/>
      <c r="C62" s="20" t="s">
        <v>529</v>
      </c>
      <c r="D62" s="24"/>
      <c r="E62" s="24"/>
      <c r="F62" s="24"/>
      <c r="G62" s="24"/>
      <c r="H62" s="24"/>
      <c r="I62" s="23">
        <v>50000</v>
      </c>
      <c r="J62" s="23">
        <v>50000</v>
      </c>
      <c r="K62" s="23">
        <v>50000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18.75" customHeight="1" spans="1:23">
      <c r="A63" s="29" t="s">
        <v>468</v>
      </c>
      <c r="B63" s="29" t="s">
        <v>530</v>
      </c>
      <c r="C63" s="29" t="s">
        <v>529</v>
      </c>
      <c r="D63" s="29" t="s">
        <v>71</v>
      </c>
      <c r="E63" s="29" t="s">
        <v>205</v>
      </c>
      <c r="F63" s="29" t="s">
        <v>206</v>
      </c>
      <c r="G63" s="29" t="s">
        <v>419</v>
      </c>
      <c r="H63" s="29" t="s">
        <v>420</v>
      </c>
      <c r="I63" s="23">
        <v>50000</v>
      </c>
      <c r="J63" s="23">
        <v>50000</v>
      </c>
      <c r="K63" s="23">
        <v>50000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18.75" customHeight="1" spans="1:23">
      <c r="A64" s="24"/>
      <c r="B64" s="24"/>
      <c r="C64" s="20" t="s">
        <v>531</v>
      </c>
      <c r="D64" s="24"/>
      <c r="E64" s="24"/>
      <c r="F64" s="24"/>
      <c r="G64" s="24"/>
      <c r="H64" s="24"/>
      <c r="I64" s="23">
        <v>47030</v>
      </c>
      <c r="J64" s="23">
        <v>47030</v>
      </c>
      <c r="K64" s="23">
        <v>47030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18.75" customHeight="1" spans="1:23">
      <c r="A65" s="29" t="s">
        <v>468</v>
      </c>
      <c r="B65" s="29" t="s">
        <v>532</v>
      </c>
      <c r="C65" s="29" t="s">
        <v>531</v>
      </c>
      <c r="D65" s="29" t="s">
        <v>71</v>
      </c>
      <c r="E65" s="29" t="s">
        <v>211</v>
      </c>
      <c r="F65" s="29" t="s">
        <v>212</v>
      </c>
      <c r="G65" s="29" t="s">
        <v>506</v>
      </c>
      <c r="H65" s="29" t="s">
        <v>507</v>
      </c>
      <c r="I65" s="23">
        <v>47030</v>
      </c>
      <c r="J65" s="23">
        <v>47030</v>
      </c>
      <c r="K65" s="23">
        <v>47030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18.75" customHeight="1" spans="1:23">
      <c r="A66" s="24"/>
      <c r="B66" s="24"/>
      <c r="C66" s="20" t="s">
        <v>533</v>
      </c>
      <c r="D66" s="24"/>
      <c r="E66" s="24"/>
      <c r="F66" s="24"/>
      <c r="G66" s="24"/>
      <c r="H66" s="24"/>
      <c r="I66" s="23">
        <v>200000</v>
      </c>
      <c r="J66" s="23">
        <v>200000</v>
      </c>
      <c r="K66" s="23">
        <v>200000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18.75" customHeight="1" spans="1:23">
      <c r="A67" s="29" t="s">
        <v>468</v>
      </c>
      <c r="B67" s="29" t="s">
        <v>534</v>
      </c>
      <c r="C67" s="29" t="s">
        <v>533</v>
      </c>
      <c r="D67" s="29" t="s">
        <v>71</v>
      </c>
      <c r="E67" s="29" t="s">
        <v>209</v>
      </c>
      <c r="F67" s="29" t="s">
        <v>210</v>
      </c>
      <c r="G67" s="29" t="s">
        <v>535</v>
      </c>
      <c r="H67" s="29" t="s">
        <v>536</v>
      </c>
      <c r="I67" s="23">
        <v>200000</v>
      </c>
      <c r="J67" s="23">
        <v>200000</v>
      </c>
      <c r="K67" s="23">
        <v>200000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18.75" customHeight="1" spans="1:23">
      <c r="A68" s="24"/>
      <c r="B68" s="24"/>
      <c r="C68" s="20" t="s">
        <v>537</v>
      </c>
      <c r="D68" s="24"/>
      <c r="E68" s="24"/>
      <c r="F68" s="24"/>
      <c r="G68" s="24"/>
      <c r="H68" s="24"/>
      <c r="I68" s="23">
        <v>72000</v>
      </c>
      <c r="J68" s="23">
        <v>72000</v>
      </c>
      <c r="K68" s="23">
        <v>72000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18.75" customHeight="1" spans="1:23">
      <c r="A69" s="29" t="s">
        <v>460</v>
      </c>
      <c r="B69" s="29" t="s">
        <v>538</v>
      </c>
      <c r="C69" s="29" t="s">
        <v>537</v>
      </c>
      <c r="D69" s="29" t="s">
        <v>71</v>
      </c>
      <c r="E69" s="29" t="s">
        <v>94</v>
      </c>
      <c r="F69" s="29" t="s">
        <v>95</v>
      </c>
      <c r="G69" s="29" t="s">
        <v>379</v>
      </c>
      <c r="H69" s="29" t="s">
        <v>380</v>
      </c>
      <c r="I69" s="23">
        <v>72000</v>
      </c>
      <c r="J69" s="23">
        <v>72000</v>
      </c>
      <c r="K69" s="23">
        <v>72000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18.75" customHeight="1" spans="1:23">
      <c r="A70" s="24"/>
      <c r="B70" s="24"/>
      <c r="C70" s="20" t="s">
        <v>539</v>
      </c>
      <c r="D70" s="24"/>
      <c r="E70" s="24"/>
      <c r="F70" s="24"/>
      <c r="G70" s="24"/>
      <c r="H70" s="24"/>
      <c r="I70" s="23">
        <v>80000</v>
      </c>
      <c r="J70" s="23">
        <v>80000</v>
      </c>
      <c r="K70" s="23">
        <v>80000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18.75" customHeight="1" spans="1:23">
      <c r="A71" s="29" t="s">
        <v>460</v>
      </c>
      <c r="B71" s="29" t="s">
        <v>540</v>
      </c>
      <c r="C71" s="29" t="s">
        <v>539</v>
      </c>
      <c r="D71" s="29" t="s">
        <v>71</v>
      </c>
      <c r="E71" s="29" t="s">
        <v>90</v>
      </c>
      <c r="F71" s="29" t="s">
        <v>91</v>
      </c>
      <c r="G71" s="29" t="s">
        <v>379</v>
      </c>
      <c r="H71" s="29" t="s">
        <v>380</v>
      </c>
      <c r="I71" s="23">
        <v>80000</v>
      </c>
      <c r="J71" s="23">
        <v>80000</v>
      </c>
      <c r="K71" s="23">
        <v>80000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24" customHeight="1" spans="1:23">
      <c r="A72" s="24"/>
      <c r="B72" s="24"/>
      <c r="C72" s="20" t="s">
        <v>541</v>
      </c>
      <c r="D72" s="24"/>
      <c r="E72" s="24"/>
      <c r="F72" s="24"/>
      <c r="G72" s="24"/>
      <c r="H72" s="24"/>
      <c r="I72" s="23">
        <v>70000</v>
      </c>
      <c r="J72" s="23">
        <v>70000</v>
      </c>
      <c r="K72" s="23">
        <v>70000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24" customHeight="1" spans="1:23">
      <c r="A73" s="29" t="s">
        <v>468</v>
      </c>
      <c r="B73" s="29" t="s">
        <v>542</v>
      </c>
      <c r="C73" s="29" t="s">
        <v>541</v>
      </c>
      <c r="D73" s="29" t="s">
        <v>71</v>
      </c>
      <c r="E73" s="29" t="s">
        <v>159</v>
      </c>
      <c r="F73" s="29" t="s">
        <v>160</v>
      </c>
      <c r="G73" s="29" t="s">
        <v>543</v>
      </c>
      <c r="H73" s="29" t="s">
        <v>544</v>
      </c>
      <c r="I73" s="23">
        <v>50000</v>
      </c>
      <c r="J73" s="23">
        <v>50000</v>
      </c>
      <c r="K73" s="23">
        <v>50000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24" customHeight="1" spans="1:23">
      <c r="A74" s="29" t="s">
        <v>468</v>
      </c>
      <c r="B74" s="29" t="s">
        <v>542</v>
      </c>
      <c r="C74" s="29" t="s">
        <v>541</v>
      </c>
      <c r="D74" s="29" t="s">
        <v>71</v>
      </c>
      <c r="E74" s="29" t="s">
        <v>159</v>
      </c>
      <c r="F74" s="29" t="s">
        <v>160</v>
      </c>
      <c r="G74" s="29" t="s">
        <v>545</v>
      </c>
      <c r="H74" s="29" t="s">
        <v>536</v>
      </c>
      <c r="I74" s="23">
        <v>20000</v>
      </c>
      <c r="J74" s="23">
        <v>20000</v>
      </c>
      <c r="K74" s="23">
        <v>20000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18.75" customHeight="1" spans="1:23">
      <c r="A75" s="24"/>
      <c r="B75" s="24"/>
      <c r="C75" s="20" t="s">
        <v>546</v>
      </c>
      <c r="D75" s="24"/>
      <c r="E75" s="24"/>
      <c r="F75" s="24"/>
      <c r="G75" s="24"/>
      <c r="H75" s="24"/>
      <c r="I75" s="23">
        <v>15000</v>
      </c>
      <c r="J75" s="23"/>
      <c r="K75" s="23"/>
      <c r="L75" s="23"/>
      <c r="M75" s="23"/>
      <c r="N75" s="23">
        <v>15000</v>
      </c>
      <c r="O75" s="23"/>
      <c r="P75" s="23"/>
      <c r="Q75" s="23"/>
      <c r="R75" s="23"/>
      <c r="S75" s="23"/>
      <c r="T75" s="23"/>
      <c r="U75" s="23"/>
      <c r="V75" s="23"/>
      <c r="W75" s="23"/>
    </row>
    <row r="76" ht="18.75" customHeight="1" spans="1:23">
      <c r="A76" s="29" t="s">
        <v>468</v>
      </c>
      <c r="B76" s="29" t="s">
        <v>547</v>
      </c>
      <c r="C76" s="29" t="s">
        <v>546</v>
      </c>
      <c r="D76" s="29" t="s">
        <v>71</v>
      </c>
      <c r="E76" s="29" t="s">
        <v>159</v>
      </c>
      <c r="F76" s="29" t="s">
        <v>160</v>
      </c>
      <c r="G76" s="29" t="s">
        <v>379</v>
      </c>
      <c r="H76" s="29" t="s">
        <v>380</v>
      </c>
      <c r="I76" s="23">
        <v>8500</v>
      </c>
      <c r="J76" s="23"/>
      <c r="K76" s="23"/>
      <c r="L76" s="23"/>
      <c r="M76" s="23"/>
      <c r="N76" s="23">
        <v>8500</v>
      </c>
      <c r="O76" s="23"/>
      <c r="P76" s="23"/>
      <c r="Q76" s="23"/>
      <c r="R76" s="23"/>
      <c r="S76" s="23"/>
      <c r="T76" s="23"/>
      <c r="U76" s="23"/>
      <c r="V76" s="23"/>
      <c r="W76" s="23"/>
    </row>
    <row r="77" ht="18.75" customHeight="1" spans="1:23">
      <c r="A77" s="29" t="s">
        <v>468</v>
      </c>
      <c r="B77" s="29" t="s">
        <v>548</v>
      </c>
      <c r="C77" s="29" t="s">
        <v>546</v>
      </c>
      <c r="D77" s="29" t="s">
        <v>71</v>
      </c>
      <c r="E77" s="29" t="s">
        <v>159</v>
      </c>
      <c r="F77" s="29" t="s">
        <v>160</v>
      </c>
      <c r="G77" s="29" t="s">
        <v>479</v>
      </c>
      <c r="H77" s="29" t="s">
        <v>480</v>
      </c>
      <c r="I77" s="23">
        <v>6500</v>
      </c>
      <c r="J77" s="23"/>
      <c r="K77" s="23"/>
      <c r="L77" s="23"/>
      <c r="M77" s="23"/>
      <c r="N77" s="23">
        <v>6500</v>
      </c>
      <c r="O77" s="23"/>
      <c r="P77" s="23"/>
      <c r="Q77" s="23"/>
      <c r="R77" s="23"/>
      <c r="S77" s="23"/>
      <c r="T77" s="23"/>
      <c r="U77" s="23"/>
      <c r="V77" s="23"/>
      <c r="W77" s="23"/>
    </row>
    <row r="78" ht="18.75" customHeight="1" spans="1:23">
      <c r="A78" s="24"/>
      <c r="B78" s="24"/>
      <c r="C78" s="20" t="s">
        <v>549</v>
      </c>
      <c r="D78" s="24"/>
      <c r="E78" s="24"/>
      <c r="F78" s="24"/>
      <c r="G78" s="24"/>
      <c r="H78" s="24"/>
      <c r="I78" s="23">
        <v>100000</v>
      </c>
      <c r="J78" s="23"/>
      <c r="K78" s="23"/>
      <c r="L78" s="23"/>
      <c r="M78" s="23"/>
      <c r="N78" s="23">
        <v>100000</v>
      </c>
      <c r="O78" s="23"/>
      <c r="P78" s="23"/>
      <c r="Q78" s="23"/>
      <c r="R78" s="23"/>
      <c r="S78" s="23"/>
      <c r="T78" s="23"/>
      <c r="U78" s="23"/>
      <c r="V78" s="23"/>
      <c r="W78" s="23"/>
    </row>
    <row r="79" ht="18.75" customHeight="1" spans="1:23">
      <c r="A79" s="29" t="s">
        <v>468</v>
      </c>
      <c r="B79" s="29" t="s">
        <v>550</v>
      </c>
      <c r="C79" s="29" t="s">
        <v>549</v>
      </c>
      <c r="D79" s="29" t="s">
        <v>71</v>
      </c>
      <c r="E79" s="29" t="s">
        <v>199</v>
      </c>
      <c r="F79" s="29" t="s">
        <v>200</v>
      </c>
      <c r="G79" s="29" t="s">
        <v>545</v>
      </c>
      <c r="H79" s="29" t="s">
        <v>536</v>
      </c>
      <c r="I79" s="23">
        <v>100000</v>
      </c>
      <c r="J79" s="23"/>
      <c r="K79" s="23"/>
      <c r="L79" s="23"/>
      <c r="M79" s="23"/>
      <c r="N79" s="23">
        <v>100000</v>
      </c>
      <c r="O79" s="23"/>
      <c r="P79" s="23"/>
      <c r="Q79" s="23"/>
      <c r="R79" s="23"/>
      <c r="S79" s="23"/>
      <c r="T79" s="23"/>
      <c r="U79" s="23"/>
      <c r="V79" s="23"/>
      <c r="W79" s="23"/>
    </row>
    <row r="80" ht="24" customHeight="1" spans="1:23">
      <c r="A80" s="24"/>
      <c r="B80" s="24"/>
      <c r="C80" s="20" t="s">
        <v>551</v>
      </c>
      <c r="D80" s="24"/>
      <c r="E80" s="24"/>
      <c r="F80" s="24"/>
      <c r="G80" s="24"/>
      <c r="H80" s="24"/>
      <c r="I80" s="23">
        <v>33347.18</v>
      </c>
      <c r="J80" s="23"/>
      <c r="K80" s="23"/>
      <c r="L80" s="23"/>
      <c r="M80" s="23"/>
      <c r="N80" s="23">
        <v>33347.18</v>
      </c>
      <c r="O80" s="23"/>
      <c r="P80" s="23"/>
      <c r="Q80" s="23"/>
      <c r="R80" s="23"/>
      <c r="S80" s="23"/>
      <c r="T80" s="23"/>
      <c r="U80" s="23"/>
      <c r="V80" s="23"/>
      <c r="W80" s="23"/>
    </row>
    <row r="81" ht="24" customHeight="1" spans="1:23">
      <c r="A81" s="29" t="s">
        <v>468</v>
      </c>
      <c r="B81" s="29" t="s">
        <v>552</v>
      </c>
      <c r="C81" s="29" t="s">
        <v>551</v>
      </c>
      <c r="D81" s="29" t="s">
        <v>71</v>
      </c>
      <c r="E81" s="29" t="s">
        <v>135</v>
      </c>
      <c r="F81" s="29" t="s">
        <v>134</v>
      </c>
      <c r="G81" s="29" t="s">
        <v>553</v>
      </c>
      <c r="H81" s="29" t="s">
        <v>554</v>
      </c>
      <c r="I81" s="23">
        <v>10000</v>
      </c>
      <c r="J81" s="23"/>
      <c r="K81" s="23"/>
      <c r="L81" s="23"/>
      <c r="M81" s="23"/>
      <c r="N81" s="23">
        <v>10000</v>
      </c>
      <c r="O81" s="23"/>
      <c r="P81" s="23"/>
      <c r="Q81" s="23"/>
      <c r="R81" s="23"/>
      <c r="S81" s="23"/>
      <c r="T81" s="23"/>
      <c r="U81" s="23"/>
      <c r="V81" s="23"/>
      <c r="W81" s="23"/>
    </row>
    <row r="82" ht="24" customHeight="1" spans="1:23">
      <c r="A82" s="29" t="s">
        <v>468</v>
      </c>
      <c r="B82" s="29" t="s">
        <v>555</v>
      </c>
      <c r="C82" s="29" t="s">
        <v>551</v>
      </c>
      <c r="D82" s="29" t="s">
        <v>71</v>
      </c>
      <c r="E82" s="29" t="s">
        <v>135</v>
      </c>
      <c r="F82" s="29" t="s">
        <v>134</v>
      </c>
      <c r="G82" s="29" t="s">
        <v>553</v>
      </c>
      <c r="H82" s="29" t="s">
        <v>554</v>
      </c>
      <c r="I82" s="23">
        <v>6229.18</v>
      </c>
      <c r="J82" s="23"/>
      <c r="K82" s="23"/>
      <c r="L82" s="23"/>
      <c r="M82" s="23"/>
      <c r="N82" s="23">
        <v>6229.18</v>
      </c>
      <c r="O82" s="23"/>
      <c r="P82" s="23"/>
      <c r="Q82" s="23"/>
      <c r="R82" s="23"/>
      <c r="S82" s="23"/>
      <c r="T82" s="23"/>
      <c r="U82" s="23"/>
      <c r="V82" s="23"/>
      <c r="W82" s="23"/>
    </row>
    <row r="83" ht="24" customHeight="1" spans="1:23">
      <c r="A83" s="29" t="s">
        <v>468</v>
      </c>
      <c r="B83" s="29" t="s">
        <v>556</v>
      </c>
      <c r="C83" s="29" t="s">
        <v>551</v>
      </c>
      <c r="D83" s="29" t="s">
        <v>71</v>
      </c>
      <c r="E83" s="29" t="s">
        <v>135</v>
      </c>
      <c r="F83" s="29" t="s">
        <v>134</v>
      </c>
      <c r="G83" s="29" t="s">
        <v>462</v>
      </c>
      <c r="H83" s="29" t="s">
        <v>463</v>
      </c>
      <c r="I83" s="23">
        <v>7720</v>
      </c>
      <c r="J83" s="23"/>
      <c r="K83" s="23"/>
      <c r="L83" s="23"/>
      <c r="M83" s="23"/>
      <c r="N83" s="23">
        <v>7720</v>
      </c>
      <c r="O83" s="23"/>
      <c r="P83" s="23"/>
      <c r="Q83" s="23"/>
      <c r="R83" s="23"/>
      <c r="S83" s="23"/>
      <c r="T83" s="23"/>
      <c r="U83" s="23"/>
      <c r="V83" s="23"/>
      <c r="W83" s="23"/>
    </row>
    <row r="84" ht="24" customHeight="1" spans="1:23">
      <c r="A84" s="29" t="s">
        <v>468</v>
      </c>
      <c r="B84" s="29" t="s">
        <v>557</v>
      </c>
      <c r="C84" s="29" t="s">
        <v>551</v>
      </c>
      <c r="D84" s="29" t="s">
        <v>71</v>
      </c>
      <c r="E84" s="29" t="s">
        <v>135</v>
      </c>
      <c r="F84" s="29" t="s">
        <v>134</v>
      </c>
      <c r="G84" s="29" t="s">
        <v>506</v>
      </c>
      <c r="H84" s="29" t="s">
        <v>507</v>
      </c>
      <c r="I84" s="23">
        <v>2351</v>
      </c>
      <c r="J84" s="23"/>
      <c r="K84" s="23"/>
      <c r="L84" s="23"/>
      <c r="M84" s="23"/>
      <c r="N84" s="23">
        <v>2351</v>
      </c>
      <c r="O84" s="23"/>
      <c r="P84" s="23"/>
      <c r="Q84" s="23"/>
      <c r="R84" s="23"/>
      <c r="S84" s="23"/>
      <c r="T84" s="23"/>
      <c r="U84" s="23"/>
      <c r="V84" s="23"/>
      <c r="W84" s="23"/>
    </row>
    <row r="85" ht="24" customHeight="1" spans="1:23">
      <c r="A85" s="29" t="s">
        <v>468</v>
      </c>
      <c r="B85" s="29" t="s">
        <v>558</v>
      </c>
      <c r="C85" s="29" t="s">
        <v>551</v>
      </c>
      <c r="D85" s="29" t="s">
        <v>71</v>
      </c>
      <c r="E85" s="29" t="s">
        <v>135</v>
      </c>
      <c r="F85" s="29" t="s">
        <v>134</v>
      </c>
      <c r="G85" s="29" t="s">
        <v>506</v>
      </c>
      <c r="H85" s="29" t="s">
        <v>507</v>
      </c>
      <c r="I85" s="23">
        <v>1650</v>
      </c>
      <c r="J85" s="23"/>
      <c r="K85" s="23"/>
      <c r="L85" s="23"/>
      <c r="M85" s="23"/>
      <c r="N85" s="23">
        <v>1650</v>
      </c>
      <c r="O85" s="23"/>
      <c r="P85" s="23"/>
      <c r="Q85" s="23"/>
      <c r="R85" s="23"/>
      <c r="S85" s="23"/>
      <c r="T85" s="23"/>
      <c r="U85" s="23"/>
      <c r="V85" s="23"/>
      <c r="W85" s="23"/>
    </row>
    <row r="86" ht="24" customHeight="1" spans="1:23">
      <c r="A86" s="29" t="s">
        <v>468</v>
      </c>
      <c r="B86" s="29" t="s">
        <v>559</v>
      </c>
      <c r="C86" s="29" t="s">
        <v>551</v>
      </c>
      <c r="D86" s="29" t="s">
        <v>71</v>
      </c>
      <c r="E86" s="29" t="s">
        <v>135</v>
      </c>
      <c r="F86" s="29" t="s">
        <v>134</v>
      </c>
      <c r="G86" s="29" t="s">
        <v>506</v>
      </c>
      <c r="H86" s="29" t="s">
        <v>507</v>
      </c>
      <c r="I86" s="23">
        <v>99</v>
      </c>
      <c r="J86" s="23"/>
      <c r="K86" s="23"/>
      <c r="L86" s="23"/>
      <c r="M86" s="23"/>
      <c r="N86" s="23">
        <v>99</v>
      </c>
      <c r="O86" s="23"/>
      <c r="P86" s="23"/>
      <c r="Q86" s="23"/>
      <c r="R86" s="23"/>
      <c r="S86" s="23"/>
      <c r="T86" s="23"/>
      <c r="U86" s="23"/>
      <c r="V86" s="23"/>
      <c r="W86" s="23"/>
    </row>
    <row r="87" ht="24" customHeight="1" spans="1:23">
      <c r="A87" s="29" t="s">
        <v>468</v>
      </c>
      <c r="B87" s="29" t="s">
        <v>560</v>
      </c>
      <c r="C87" s="29" t="s">
        <v>551</v>
      </c>
      <c r="D87" s="29" t="s">
        <v>71</v>
      </c>
      <c r="E87" s="29" t="s">
        <v>135</v>
      </c>
      <c r="F87" s="29" t="s">
        <v>134</v>
      </c>
      <c r="G87" s="29" t="s">
        <v>506</v>
      </c>
      <c r="H87" s="29" t="s">
        <v>507</v>
      </c>
      <c r="I87" s="23">
        <v>3527.18</v>
      </c>
      <c r="J87" s="23"/>
      <c r="K87" s="23"/>
      <c r="L87" s="23"/>
      <c r="M87" s="23"/>
      <c r="N87" s="23">
        <v>3527.18</v>
      </c>
      <c r="O87" s="23"/>
      <c r="P87" s="23"/>
      <c r="Q87" s="23"/>
      <c r="R87" s="23"/>
      <c r="S87" s="23"/>
      <c r="T87" s="23"/>
      <c r="U87" s="23"/>
      <c r="V87" s="23"/>
      <c r="W87" s="23"/>
    </row>
    <row r="88" ht="24" customHeight="1" spans="1:23">
      <c r="A88" s="29" t="s">
        <v>468</v>
      </c>
      <c r="B88" s="29" t="s">
        <v>561</v>
      </c>
      <c r="C88" s="29" t="s">
        <v>551</v>
      </c>
      <c r="D88" s="29" t="s">
        <v>71</v>
      </c>
      <c r="E88" s="29" t="s">
        <v>135</v>
      </c>
      <c r="F88" s="29" t="s">
        <v>134</v>
      </c>
      <c r="G88" s="29" t="s">
        <v>506</v>
      </c>
      <c r="H88" s="29" t="s">
        <v>507</v>
      </c>
      <c r="I88" s="23">
        <v>1770.82</v>
      </c>
      <c r="J88" s="23"/>
      <c r="K88" s="23"/>
      <c r="L88" s="23"/>
      <c r="M88" s="23"/>
      <c r="N88" s="23">
        <v>1770.82</v>
      </c>
      <c r="O88" s="23"/>
      <c r="P88" s="23"/>
      <c r="Q88" s="23"/>
      <c r="R88" s="23"/>
      <c r="S88" s="23"/>
      <c r="T88" s="23"/>
      <c r="U88" s="23"/>
      <c r="V88" s="23"/>
      <c r="W88" s="23"/>
    </row>
    <row r="89" ht="18.75" customHeight="1" spans="1:23">
      <c r="A89" s="24"/>
      <c r="B89" s="24"/>
      <c r="C89" s="20" t="s">
        <v>562</v>
      </c>
      <c r="D89" s="24"/>
      <c r="E89" s="24"/>
      <c r="F89" s="24"/>
      <c r="G89" s="24"/>
      <c r="H89" s="24"/>
      <c r="I89" s="23">
        <v>20000</v>
      </c>
      <c r="J89" s="23"/>
      <c r="K89" s="23"/>
      <c r="L89" s="23"/>
      <c r="M89" s="23"/>
      <c r="N89" s="23">
        <v>20000</v>
      </c>
      <c r="O89" s="23"/>
      <c r="P89" s="23"/>
      <c r="Q89" s="23"/>
      <c r="R89" s="23"/>
      <c r="S89" s="23"/>
      <c r="T89" s="23"/>
      <c r="U89" s="23"/>
      <c r="V89" s="23"/>
      <c r="W89" s="23"/>
    </row>
    <row r="90" ht="24" customHeight="1" spans="1:23">
      <c r="A90" s="29" t="s">
        <v>473</v>
      </c>
      <c r="B90" s="29" t="s">
        <v>563</v>
      </c>
      <c r="C90" s="29" t="s">
        <v>562</v>
      </c>
      <c r="D90" s="29" t="s">
        <v>71</v>
      </c>
      <c r="E90" s="29" t="s">
        <v>255</v>
      </c>
      <c r="F90" s="29" t="s">
        <v>256</v>
      </c>
      <c r="G90" s="29" t="s">
        <v>475</v>
      </c>
      <c r="H90" s="29" t="s">
        <v>476</v>
      </c>
      <c r="I90" s="23">
        <v>20000</v>
      </c>
      <c r="J90" s="23"/>
      <c r="K90" s="23"/>
      <c r="L90" s="23"/>
      <c r="M90" s="23"/>
      <c r="N90" s="23">
        <v>20000</v>
      </c>
      <c r="O90" s="23"/>
      <c r="P90" s="23"/>
      <c r="Q90" s="23"/>
      <c r="R90" s="23"/>
      <c r="S90" s="23"/>
      <c r="T90" s="23"/>
      <c r="U90" s="23"/>
      <c r="V90" s="23"/>
      <c r="W90" s="23"/>
    </row>
    <row r="91" ht="18.75" customHeight="1" spans="1:23">
      <c r="A91" s="24"/>
      <c r="B91" s="24"/>
      <c r="C91" s="20" t="s">
        <v>564</v>
      </c>
      <c r="D91" s="24"/>
      <c r="E91" s="24"/>
      <c r="F91" s="24"/>
      <c r="G91" s="24"/>
      <c r="H91" s="24"/>
      <c r="I91" s="23">
        <v>3000000</v>
      </c>
      <c r="J91" s="23"/>
      <c r="K91" s="23"/>
      <c r="L91" s="23"/>
      <c r="M91" s="23"/>
      <c r="N91" s="23"/>
      <c r="O91" s="23"/>
      <c r="P91" s="23"/>
      <c r="Q91" s="23"/>
      <c r="R91" s="23">
        <v>3000000</v>
      </c>
      <c r="S91" s="23"/>
      <c r="T91" s="23"/>
      <c r="U91" s="23"/>
      <c r="V91" s="23"/>
      <c r="W91" s="23">
        <v>3000000</v>
      </c>
    </row>
    <row r="92" ht="24" customHeight="1" spans="1:23">
      <c r="A92" s="29" t="s">
        <v>468</v>
      </c>
      <c r="B92" s="29" t="s">
        <v>565</v>
      </c>
      <c r="C92" s="29" t="s">
        <v>564</v>
      </c>
      <c r="D92" s="29" t="s">
        <v>71</v>
      </c>
      <c r="E92" s="29" t="s">
        <v>101</v>
      </c>
      <c r="F92" s="29" t="s">
        <v>102</v>
      </c>
      <c r="G92" s="29" t="s">
        <v>379</v>
      </c>
      <c r="H92" s="29" t="s">
        <v>380</v>
      </c>
      <c r="I92" s="23">
        <v>1000000</v>
      </c>
      <c r="J92" s="23"/>
      <c r="K92" s="23"/>
      <c r="L92" s="23"/>
      <c r="M92" s="23"/>
      <c r="N92" s="23"/>
      <c r="O92" s="23"/>
      <c r="P92" s="23"/>
      <c r="Q92" s="23"/>
      <c r="R92" s="23">
        <v>1000000</v>
      </c>
      <c r="S92" s="23"/>
      <c r="T92" s="23"/>
      <c r="U92" s="23"/>
      <c r="V92" s="23"/>
      <c r="W92" s="23">
        <v>1000000</v>
      </c>
    </row>
    <row r="93" ht="24" customHeight="1" spans="1:23">
      <c r="A93" s="29" t="s">
        <v>468</v>
      </c>
      <c r="B93" s="29" t="s">
        <v>565</v>
      </c>
      <c r="C93" s="29" t="s">
        <v>564</v>
      </c>
      <c r="D93" s="29" t="s">
        <v>71</v>
      </c>
      <c r="E93" s="29" t="s">
        <v>101</v>
      </c>
      <c r="F93" s="29" t="s">
        <v>102</v>
      </c>
      <c r="G93" s="29" t="s">
        <v>566</v>
      </c>
      <c r="H93" s="29" t="s">
        <v>567</v>
      </c>
      <c r="I93" s="23">
        <v>1000000</v>
      </c>
      <c r="J93" s="23"/>
      <c r="K93" s="23"/>
      <c r="L93" s="23"/>
      <c r="M93" s="23"/>
      <c r="N93" s="23"/>
      <c r="O93" s="23"/>
      <c r="P93" s="23"/>
      <c r="Q93" s="23"/>
      <c r="R93" s="23">
        <v>1000000</v>
      </c>
      <c r="S93" s="23"/>
      <c r="T93" s="23"/>
      <c r="U93" s="23"/>
      <c r="V93" s="23"/>
      <c r="W93" s="23">
        <v>1000000</v>
      </c>
    </row>
    <row r="94" ht="24" customHeight="1" spans="1:23">
      <c r="A94" s="29" t="s">
        <v>468</v>
      </c>
      <c r="B94" s="29" t="s">
        <v>565</v>
      </c>
      <c r="C94" s="29" t="s">
        <v>564</v>
      </c>
      <c r="D94" s="29" t="s">
        <v>71</v>
      </c>
      <c r="E94" s="29" t="s">
        <v>101</v>
      </c>
      <c r="F94" s="29" t="s">
        <v>102</v>
      </c>
      <c r="G94" s="29" t="s">
        <v>462</v>
      </c>
      <c r="H94" s="29" t="s">
        <v>463</v>
      </c>
      <c r="I94" s="23">
        <v>1000000</v>
      </c>
      <c r="J94" s="23"/>
      <c r="K94" s="23"/>
      <c r="L94" s="23"/>
      <c r="M94" s="23"/>
      <c r="N94" s="23"/>
      <c r="O94" s="23"/>
      <c r="P94" s="23"/>
      <c r="Q94" s="23"/>
      <c r="R94" s="23">
        <v>1000000</v>
      </c>
      <c r="S94" s="23"/>
      <c r="T94" s="23"/>
      <c r="U94" s="23"/>
      <c r="V94" s="23"/>
      <c r="W94" s="23">
        <v>1000000</v>
      </c>
    </row>
    <row r="95" ht="18.75" customHeight="1" spans="1:23">
      <c r="A95" s="45" t="s">
        <v>56</v>
      </c>
      <c r="B95" s="45"/>
      <c r="C95" s="45"/>
      <c r="D95" s="45"/>
      <c r="E95" s="45"/>
      <c r="F95" s="45"/>
      <c r="G95" s="45"/>
      <c r="H95" s="45"/>
      <c r="I95" s="23">
        <v>5281819.57</v>
      </c>
      <c r="J95" s="23">
        <v>910390</v>
      </c>
      <c r="K95" s="23">
        <v>910390</v>
      </c>
      <c r="L95" s="23"/>
      <c r="M95" s="23">
        <v>1180</v>
      </c>
      <c r="N95" s="23">
        <v>410249.57</v>
      </c>
      <c r="O95" s="23">
        <v>960000</v>
      </c>
      <c r="P95" s="23"/>
      <c r="Q95" s="23"/>
      <c r="R95" s="23">
        <v>3000000</v>
      </c>
      <c r="S95" s="23"/>
      <c r="T95" s="23"/>
      <c r="U95" s="23"/>
      <c r="V95" s="23"/>
      <c r="W95" s="23">
        <v>3000000</v>
      </c>
    </row>
  </sheetData>
  <mergeCells count="28">
    <mergeCell ref="A2:W2"/>
    <mergeCell ref="A3:H3"/>
    <mergeCell ref="J4:M4"/>
    <mergeCell ref="N4:P4"/>
    <mergeCell ref="R4:W4"/>
    <mergeCell ref="A95:H9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8472222222222" bottom="0.578472222222222" header="0.5" footer="0.5"/>
  <pageSetup paperSize="9" scale="44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outlinePr summaryBelow="0" summaryRight="0"/>
    <pageSetUpPr fitToPage="1"/>
  </sheetPr>
  <dimension ref="A1:J96"/>
  <sheetViews>
    <sheetView showZeros="0" tabSelected="1" topLeftCell="A24" workbookViewId="0">
      <selection activeCell="B38" sqref="B38:B43"/>
    </sheetView>
  </sheetViews>
  <sheetFormatPr defaultColWidth="9.14285714285714" defaultRowHeight="12" customHeight="1"/>
  <cols>
    <col min="1" max="1" width="17.7142857142857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38.7142857142857" customWidth="1"/>
  </cols>
  <sheetData>
    <row r="1" ht="15" customHeight="1" spans="10:10">
      <c r="J1" s="77" t="s">
        <v>568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47"/>
      <c r="G2" s="5"/>
      <c r="H2" s="47"/>
      <c r="I2" s="47"/>
      <c r="J2" s="5"/>
    </row>
    <row r="3" ht="18.75" customHeight="1" spans="1:8">
      <c r="A3" s="6" t="str">
        <f>"单位名称："&amp;"临沧市临翔区蚂蚁堆乡人民政府"</f>
        <v>单位名称：临沧市临翔区蚂蚁堆乡人民政府</v>
      </c>
      <c r="B3" s="35"/>
      <c r="C3" s="35"/>
      <c r="D3" s="35"/>
      <c r="E3" s="35"/>
      <c r="F3" s="48"/>
      <c r="G3" s="35"/>
      <c r="H3" s="48"/>
    </row>
    <row r="4" ht="27" spans="1:10">
      <c r="A4" s="40" t="s">
        <v>569</v>
      </c>
      <c r="B4" s="40" t="s">
        <v>570</v>
      </c>
      <c r="C4" s="40" t="s">
        <v>571</v>
      </c>
      <c r="D4" s="40" t="s">
        <v>572</v>
      </c>
      <c r="E4" s="40" t="s">
        <v>573</v>
      </c>
      <c r="F4" s="49" t="s">
        <v>574</v>
      </c>
      <c r="G4" s="40" t="s">
        <v>575</v>
      </c>
      <c r="H4" s="49" t="s">
        <v>576</v>
      </c>
      <c r="I4" s="49" t="s">
        <v>577</v>
      </c>
      <c r="J4" s="40" t="s">
        <v>578</v>
      </c>
    </row>
    <row r="5" ht="18.75" customHeight="1" spans="1:10">
      <c r="A5" s="111">
        <v>1</v>
      </c>
      <c r="B5" s="111">
        <v>2</v>
      </c>
      <c r="C5" s="111">
        <v>3</v>
      </c>
      <c r="D5" s="111">
        <v>4</v>
      </c>
      <c r="E5" s="111">
        <v>5</v>
      </c>
      <c r="F5" s="111">
        <v>6</v>
      </c>
      <c r="G5" s="111">
        <v>7</v>
      </c>
      <c r="H5" s="111">
        <v>8</v>
      </c>
      <c r="I5" s="111">
        <v>9</v>
      </c>
      <c r="J5" s="111">
        <v>10</v>
      </c>
    </row>
    <row r="6" ht="30" customHeight="1" spans="1:10">
      <c r="A6" s="45" t="s">
        <v>71</v>
      </c>
      <c r="B6" s="43"/>
      <c r="C6" s="43"/>
      <c r="D6" s="43"/>
      <c r="E6" s="45"/>
      <c r="F6" s="50"/>
      <c r="G6" s="45"/>
      <c r="H6" s="50"/>
      <c r="I6" s="50"/>
      <c r="J6" s="45"/>
    </row>
    <row r="7" ht="18.75" customHeight="1" spans="1:10">
      <c r="A7" s="203" t="s">
        <v>483</v>
      </c>
      <c r="B7" s="20" t="s">
        <v>579</v>
      </c>
      <c r="C7" s="20" t="s">
        <v>580</v>
      </c>
      <c r="D7" s="20" t="s">
        <v>581</v>
      </c>
      <c r="E7" s="29" t="s">
        <v>582</v>
      </c>
      <c r="F7" s="20" t="s">
        <v>583</v>
      </c>
      <c r="G7" s="29" t="s">
        <v>584</v>
      </c>
      <c r="H7" s="20" t="s">
        <v>585</v>
      </c>
      <c r="I7" s="20" t="s">
        <v>586</v>
      </c>
      <c r="J7" s="29" t="s">
        <v>582</v>
      </c>
    </row>
    <row r="8" ht="18.75" customHeight="1" spans="1:10">
      <c r="A8" s="203" t="s">
        <v>483</v>
      </c>
      <c r="B8" s="20" t="s">
        <v>579</v>
      </c>
      <c r="C8" s="20" t="s">
        <v>580</v>
      </c>
      <c r="D8" s="20" t="s">
        <v>587</v>
      </c>
      <c r="E8" s="29" t="s">
        <v>588</v>
      </c>
      <c r="F8" s="20" t="s">
        <v>583</v>
      </c>
      <c r="G8" s="29" t="s">
        <v>589</v>
      </c>
      <c r="H8" s="20" t="s">
        <v>590</v>
      </c>
      <c r="I8" s="20" t="s">
        <v>586</v>
      </c>
      <c r="J8" s="29" t="s">
        <v>588</v>
      </c>
    </row>
    <row r="9" ht="18.75" customHeight="1" spans="1:10">
      <c r="A9" s="203" t="s">
        <v>483</v>
      </c>
      <c r="B9" s="20" t="s">
        <v>579</v>
      </c>
      <c r="C9" s="20" t="s">
        <v>580</v>
      </c>
      <c r="D9" s="20" t="s">
        <v>591</v>
      </c>
      <c r="E9" s="29" t="s">
        <v>592</v>
      </c>
      <c r="F9" s="20" t="s">
        <v>583</v>
      </c>
      <c r="G9" s="29" t="s">
        <v>593</v>
      </c>
      <c r="H9" s="20" t="s">
        <v>594</v>
      </c>
      <c r="I9" s="20" t="s">
        <v>586</v>
      </c>
      <c r="J9" s="29" t="s">
        <v>595</v>
      </c>
    </row>
    <row r="10" ht="18.75" customHeight="1" spans="1:10">
      <c r="A10" s="203" t="s">
        <v>483</v>
      </c>
      <c r="B10" s="20" t="s">
        <v>579</v>
      </c>
      <c r="C10" s="20" t="s">
        <v>596</v>
      </c>
      <c r="D10" s="20" t="s">
        <v>597</v>
      </c>
      <c r="E10" s="29" t="s">
        <v>598</v>
      </c>
      <c r="F10" s="20" t="s">
        <v>583</v>
      </c>
      <c r="G10" s="29" t="s">
        <v>599</v>
      </c>
      <c r="H10" s="20" t="s">
        <v>600</v>
      </c>
      <c r="I10" s="20" t="s">
        <v>586</v>
      </c>
      <c r="J10" s="29" t="s">
        <v>601</v>
      </c>
    </row>
    <row r="11" ht="18.75" customHeight="1" spans="1:10">
      <c r="A11" s="203" t="s">
        <v>483</v>
      </c>
      <c r="B11" s="20" t="s">
        <v>579</v>
      </c>
      <c r="C11" s="20" t="s">
        <v>602</v>
      </c>
      <c r="D11" s="20" t="s">
        <v>603</v>
      </c>
      <c r="E11" s="29" t="s">
        <v>604</v>
      </c>
      <c r="F11" s="20" t="s">
        <v>583</v>
      </c>
      <c r="G11" s="29" t="s">
        <v>605</v>
      </c>
      <c r="H11" s="20" t="s">
        <v>590</v>
      </c>
      <c r="I11" s="20" t="s">
        <v>586</v>
      </c>
      <c r="J11" s="29" t="s">
        <v>604</v>
      </c>
    </row>
    <row r="12" ht="24" customHeight="1" spans="1:10">
      <c r="A12" s="203" t="s">
        <v>531</v>
      </c>
      <c r="B12" s="20" t="s">
        <v>606</v>
      </c>
      <c r="C12" s="20" t="s">
        <v>580</v>
      </c>
      <c r="D12" s="20" t="s">
        <v>581</v>
      </c>
      <c r="E12" s="29" t="s">
        <v>607</v>
      </c>
      <c r="F12" s="20" t="s">
        <v>608</v>
      </c>
      <c r="G12" s="29" t="s">
        <v>609</v>
      </c>
      <c r="H12" s="20" t="s">
        <v>610</v>
      </c>
      <c r="I12" s="20" t="s">
        <v>586</v>
      </c>
      <c r="J12" s="29" t="s">
        <v>611</v>
      </c>
    </row>
    <row r="13" ht="18.75" customHeight="1" spans="1:10">
      <c r="A13" s="203" t="s">
        <v>531</v>
      </c>
      <c r="B13" s="20" t="s">
        <v>606</v>
      </c>
      <c r="C13" s="20" t="s">
        <v>580</v>
      </c>
      <c r="D13" s="20" t="s">
        <v>612</v>
      </c>
      <c r="E13" s="29" t="s">
        <v>613</v>
      </c>
      <c r="F13" s="20" t="s">
        <v>583</v>
      </c>
      <c r="G13" s="29" t="s">
        <v>605</v>
      </c>
      <c r="H13" s="20" t="s">
        <v>590</v>
      </c>
      <c r="I13" s="20" t="s">
        <v>586</v>
      </c>
      <c r="J13" s="29" t="s">
        <v>614</v>
      </c>
    </row>
    <row r="14" ht="18.75" customHeight="1" spans="1:10">
      <c r="A14" s="203" t="s">
        <v>531</v>
      </c>
      <c r="B14" s="20" t="s">
        <v>606</v>
      </c>
      <c r="C14" s="20" t="s">
        <v>596</v>
      </c>
      <c r="D14" s="20" t="s">
        <v>597</v>
      </c>
      <c r="E14" s="29" t="s">
        <v>615</v>
      </c>
      <c r="F14" s="20" t="s">
        <v>583</v>
      </c>
      <c r="G14" s="29" t="s">
        <v>616</v>
      </c>
      <c r="H14" s="20" t="s">
        <v>600</v>
      </c>
      <c r="I14" s="20" t="s">
        <v>586</v>
      </c>
      <c r="J14" s="29" t="s">
        <v>617</v>
      </c>
    </row>
    <row r="15" ht="24" customHeight="1" spans="1:10">
      <c r="A15" s="203" t="s">
        <v>531</v>
      </c>
      <c r="B15" s="20" t="s">
        <v>606</v>
      </c>
      <c r="C15" s="20" t="s">
        <v>596</v>
      </c>
      <c r="D15" s="20" t="s">
        <v>618</v>
      </c>
      <c r="E15" s="29" t="s">
        <v>619</v>
      </c>
      <c r="F15" s="20" t="s">
        <v>583</v>
      </c>
      <c r="G15" s="29" t="s">
        <v>306</v>
      </c>
      <c r="H15" s="20" t="s">
        <v>620</v>
      </c>
      <c r="I15" s="20" t="s">
        <v>586</v>
      </c>
      <c r="J15" s="29" t="s">
        <v>621</v>
      </c>
    </row>
    <row r="16" ht="24" customHeight="1" spans="1:10">
      <c r="A16" s="203" t="s">
        <v>531</v>
      </c>
      <c r="B16" s="20" t="s">
        <v>606</v>
      </c>
      <c r="C16" s="20" t="s">
        <v>596</v>
      </c>
      <c r="D16" s="20" t="s">
        <v>622</v>
      </c>
      <c r="E16" s="29" t="s">
        <v>623</v>
      </c>
      <c r="F16" s="20" t="s">
        <v>583</v>
      </c>
      <c r="G16" s="29" t="s">
        <v>306</v>
      </c>
      <c r="H16" s="20" t="s">
        <v>620</v>
      </c>
      <c r="I16" s="20" t="s">
        <v>586</v>
      </c>
      <c r="J16" s="29" t="s">
        <v>624</v>
      </c>
    </row>
    <row r="17" ht="18.75" customHeight="1" spans="1:10">
      <c r="A17" s="203" t="s">
        <v>531</v>
      </c>
      <c r="B17" s="20" t="s">
        <v>606</v>
      </c>
      <c r="C17" s="20" t="s">
        <v>602</v>
      </c>
      <c r="D17" s="20" t="s">
        <v>603</v>
      </c>
      <c r="E17" s="29" t="s">
        <v>625</v>
      </c>
      <c r="F17" s="20" t="s">
        <v>583</v>
      </c>
      <c r="G17" s="29" t="s">
        <v>605</v>
      </c>
      <c r="H17" s="20" t="s">
        <v>590</v>
      </c>
      <c r="I17" s="20" t="s">
        <v>586</v>
      </c>
      <c r="J17" s="29" t="s">
        <v>626</v>
      </c>
    </row>
    <row r="18" ht="24" customHeight="1" spans="1:10">
      <c r="A18" s="203" t="s">
        <v>459</v>
      </c>
      <c r="B18" s="20" t="s">
        <v>627</v>
      </c>
      <c r="C18" s="20" t="s">
        <v>580</v>
      </c>
      <c r="D18" s="20" t="s">
        <v>581</v>
      </c>
      <c r="E18" s="29" t="s">
        <v>628</v>
      </c>
      <c r="F18" s="20" t="s">
        <v>583</v>
      </c>
      <c r="G18" s="29" t="s">
        <v>307</v>
      </c>
      <c r="H18" s="20" t="s">
        <v>629</v>
      </c>
      <c r="I18" s="20" t="s">
        <v>586</v>
      </c>
      <c r="J18" s="29" t="s">
        <v>630</v>
      </c>
    </row>
    <row r="19" ht="24" customHeight="1" spans="1:10">
      <c r="A19" s="203" t="s">
        <v>459</v>
      </c>
      <c r="B19" s="20" t="s">
        <v>627</v>
      </c>
      <c r="C19" s="20" t="s">
        <v>580</v>
      </c>
      <c r="D19" s="20" t="s">
        <v>581</v>
      </c>
      <c r="E19" s="29" t="s">
        <v>631</v>
      </c>
      <c r="F19" s="20" t="s">
        <v>583</v>
      </c>
      <c r="G19" s="29" t="s">
        <v>632</v>
      </c>
      <c r="H19" s="20" t="s">
        <v>633</v>
      </c>
      <c r="I19" s="20" t="s">
        <v>586</v>
      </c>
      <c r="J19" s="29" t="s">
        <v>634</v>
      </c>
    </row>
    <row r="20" ht="24" customHeight="1" spans="1:10">
      <c r="A20" s="203" t="s">
        <v>459</v>
      </c>
      <c r="B20" s="20" t="s">
        <v>627</v>
      </c>
      <c r="C20" s="20" t="s">
        <v>580</v>
      </c>
      <c r="D20" s="20" t="s">
        <v>612</v>
      </c>
      <c r="E20" s="29" t="s">
        <v>635</v>
      </c>
      <c r="F20" s="20" t="s">
        <v>583</v>
      </c>
      <c r="G20" s="29" t="s">
        <v>605</v>
      </c>
      <c r="H20" s="20" t="s">
        <v>590</v>
      </c>
      <c r="I20" s="20" t="s">
        <v>586</v>
      </c>
      <c r="J20" s="29" t="s">
        <v>636</v>
      </c>
    </row>
    <row r="21" ht="24" customHeight="1" spans="1:10">
      <c r="A21" s="203" t="s">
        <v>459</v>
      </c>
      <c r="B21" s="20" t="s">
        <v>627</v>
      </c>
      <c r="C21" s="20" t="s">
        <v>580</v>
      </c>
      <c r="D21" s="20" t="s">
        <v>612</v>
      </c>
      <c r="E21" s="29" t="s">
        <v>637</v>
      </c>
      <c r="F21" s="20" t="s">
        <v>583</v>
      </c>
      <c r="G21" s="29" t="s">
        <v>605</v>
      </c>
      <c r="H21" s="20" t="s">
        <v>590</v>
      </c>
      <c r="I21" s="20" t="s">
        <v>586</v>
      </c>
      <c r="J21" s="29" t="s">
        <v>638</v>
      </c>
    </row>
    <row r="22" ht="24" customHeight="1" spans="1:10">
      <c r="A22" s="203" t="s">
        <v>459</v>
      </c>
      <c r="B22" s="20" t="s">
        <v>627</v>
      </c>
      <c r="C22" s="20" t="s">
        <v>580</v>
      </c>
      <c r="D22" s="20" t="s">
        <v>612</v>
      </c>
      <c r="E22" s="29" t="s">
        <v>639</v>
      </c>
      <c r="F22" s="20" t="s">
        <v>583</v>
      </c>
      <c r="G22" s="29" t="s">
        <v>605</v>
      </c>
      <c r="H22" s="20" t="s">
        <v>590</v>
      </c>
      <c r="I22" s="20" t="s">
        <v>586</v>
      </c>
      <c r="J22" s="29" t="s">
        <v>640</v>
      </c>
    </row>
    <row r="23" ht="36" customHeight="1" spans="1:10">
      <c r="A23" s="203" t="s">
        <v>459</v>
      </c>
      <c r="B23" s="20" t="s">
        <v>627</v>
      </c>
      <c r="C23" s="20" t="s">
        <v>596</v>
      </c>
      <c r="D23" s="20" t="s">
        <v>597</v>
      </c>
      <c r="E23" s="29" t="s">
        <v>641</v>
      </c>
      <c r="F23" s="20" t="s">
        <v>583</v>
      </c>
      <c r="G23" s="29" t="s">
        <v>642</v>
      </c>
      <c r="H23" s="20" t="s">
        <v>590</v>
      </c>
      <c r="I23" s="20" t="s">
        <v>586</v>
      </c>
      <c r="J23" s="29" t="s">
        <v>643</v>
      </c>
    </row>
    <row r="24" ht="24" customHeight="1" spans="1:10">
      <c r="A24" s="203" t="s">
        <v>459</v>
      </c>
      <c r="B24" s="20" t="s">
        <v>627</v>
      </c>
      <c r="C24" s="20" t="s">
        <v>602</v>
      </c>
      <c r="D24" s="20" t="s">
        <v>603</v>
      </c>
      <c r="E24" s="29" t="s">
        <v>644</v>
      </c>
      <c r="F24" s="20" t="s">
        <v>583</v>
      </c>
      <c r="G24" s="29" t="s">
        <v>605</v>
      </c>
      <c r="H24" s="20" t="s">
        <v>590</v>
      </c>
      <c r="I24" s="20" t="s">
        <v>586</v>
      </c>
      <c r="J24" s="29" t="s">
        <v>645</v>
      </c>
    </row>
    <row r="25" ht="36" customHeight="1" spans="1:10">
      <c r="A25" s="203" t="s">
        <v>487</v>
      </c>
      <c r="B25" s="20" t="s">
        <v>646</v>
      </c>
      <c r="C25" s="20" t="s">
        <v>580</v>
      </c>
      <c r="D25" s="20" t="s">
        <v>581</v>
      </c>
      <c r="E25" s="29" t="s">
        <v>647</v>
      </c>
      <c r="F25" s="20" t="s">
        <v>583</v>
      </c>
      <c r="G25" s="29" t="s">
        <v>307</v>
      </c>
      <c r="H25" s="20" t="s">
        <v>629</v>
      </c>
      <c r="I25" s="20" t="s">
        <v>586</v>
      </c>
      <c r="J25" s="29" t="s">
        <v>648</v>
      </c>
    </row>
    <row r="26" ht="24" customHeight="1" spans="1:10">
      <c r="A26" s="203" t="s">
        <v>487</v>
      </c>
      <c r="B26" s="20" t="s">
        <v>646</v>
      </c>
      <c r="C26" s="20" t="s">
        <v>580</v>
      </c>
      <c r="D26" s="20" t="s">
        <v>581</v>
      </c>
      <c r="E26" s="29" t="s">
        <v>631</v>
      </c>
      <c r="F26" s="20" t="s">
        <v>583</v>
      </c>
      <c r="G26" s="29" t="s">
        <v>649</v>
      </c>
      <c r="H26" s="20" t="s">
        <v>633</v>
      </c>
      <c r="I26" s="20" t="s">
        <v>586</v>
      </c>
      <c r="J26" s="29" t="s">
        <v>634</v>
      </c>
    </row>
    <row r="27" ht="36" customHeight="1" spans="1:10">
      <c r="A27" s="203" t="s">
        <v>487</v>
      </c>
      <c r="B27" s="20" t="s">
        <v>646</v>
      </c>
      <c r="C27" s="20" t="s">
        <v>580</v>
      </c>
      <c r="D27" s="20" t="s">
        <v>612</v>
      </c>
      <c r="E27" s="29" t="s">
        <v>650</v>
      </c>
      <c r="F27" s="20" t="s">
        <v>608</v>
      </c>
      <c r="G27" s="29" t="s">
        <v>651</v>
      </c>
      <c r="H27" s="20" t="s">
        <v>590</v>
      </c>
      <c r="I27" s="20" t="s">
        <v>586</v>
      </c>
      <c r="J27" s="29" t="s">
        <v>652</v>
      </c>
    </row>
    <row r="28" ht="36" customHeight="1" spans="1:10">
      <c r="A28" s="203" t="s">
        <v>487</v>
      </c>
      <c r="B28" s="20" t="s">
        <v>646</v>
      </c>
      <c r="C28" s="20" t="s">
        <v>596</v>
      </c>
      <c r="D28" s="20" t="s">
        <v>597</v>
      </c>
      <c r="E28" s="29" t="s">
        <v>641</v>
      </c>
      <c r="F28" s="20" t="s">
        <v>583</v>
      </c>
      <c r="G28" s="29" t="s">
        <v>651</v>
      </c>
      <c r="H28" s="20" t="s">
        <v>590</v>
      </c>
      <c r="I28" s="20" t="s">
        <v>586</v>
      </c>
      <c r="J28" s="29" t="s">
        <v>643</v>
      </c>
    </row>
    <row r="29" ht="20" customHeight="1" spans="1:10">
      <c r="A29" s="203" t="s">
        <v>487</v>
      </c>
      <c r="B29" s="20" t="s">
        <v>646</v>
      </c>
      <c r="C29" s="20" t="s">
        <v>602</v>
      </c>
      <c r="D29" s="20" t="s">
        <v>603</v>
      </c>
      <c r="E29" s="29" t="s">
        <v>653</v>
      </c>
      <c r="F29" s="20" t="s">
        <v>583</v>
      </c>
      <c r="G29" s="29" t="s">
        <v>651</v>
      </c>
      <c r="H29" s="20" t="s">
        <v>590</v>
      </c>
      <c r="I29" s="20" t="s">
        <v>586</v>
      </c>
      <c r="J29" s="29" t="s">
        <v>654</v>
      </c>
    </row>
    <row r="30" ht="18.75" customHeight="1" spans="1:10">
      <c r="A30" s="203" t="s">
        <v>525</v>
      </c>
      <c r="B30" s="20" t="s">
        <v>655</v>
      </c>
      <c r="C30" s="20" t="s">
        <v>580</v>
      </c>
      <c r="D30" s="20" t="s">
        <v>581</v>
      </c>
      <c r="E30" s="29" t="s">
        <v>656</v>
      </c>
      <c r="F30" s="20" t="s">
        <v>608</v>
      </c>
      <c r="G30" s="29" t="s">
        <v>311</v>
      </c>
      <c r="H30" s="20" t="s">
        <v>633</v>
      </c>
      <c r="I30" s="20" t="s">
        <v>586</v>
      </c>
      <c r="J30" s="29" t="s">
        <v>657</v>
      </c>
    </row>
    <row r="31" ht="18.75" customHeight="1" spans="1:10">
      <c r="A31" s="203" t="s">
        <v>525</v>
      </c>
      <c r="B31" s="20" t="s">
        <v>655</v>
      </c>
      <c r="C31" s="20" t="s">
        <v>580</v>
      </c>
      <c r="D31" s="20" t="s">
        <v>581</v>
      </c>
      <c r="E31" s="29" t="s">
        <v>658</v>
      </c>
      <c r="F31" s="20" t="s">
        <v>608</v>
      </c>
      <c r="G31" s="29" t="s">
        <v>307</v>
      </c>
      <c r="H31" s="20" t="s">
        <v>629</v>
      </c>
      <c r="I31" s="20" t="s">
        <v>586</v>
      </c>
      <c r="J31" s="29" t="s">
        <v>659</v>
      </c>
    </row>
    <row r="32" ht="24" customHeight="1" spans="1:10">
      <c r="A32" s="203" t="s">
        <v>525</v>
      </c>
      <c r="B32" s="20" t="s">
        <v>655</v>
      </c>
      <c r="C32" s="20" t="s">
        <v>580</v>
      </c>
      <c r="D32" s="20" t="s">
        <v>612</v>
      </c>
      <c r="E32" s="29" t="s">
        <v>660</v>
      </c>
      <c r="F32" s="20" t="s">
        <v>583</v>
      </c>
      <c r="G32" s="29" t="s">
        <v>605</v>
      </c>
      <c r="H32" s="20" t="s">
        <v>590</v>
      </c>
      <c r="I32" s="20" t="s">
        <v>586</v>
      </c>
      <c r="J32" s="29" t="s">
        <v>661</v>
      </c>
    </row>
    <row r="33" ht="18.75" customHeight="1" spans="1:10">
      <c r="A33" s="203" t="s">
        <v>525</v>
      </c>
      <c r="B33" s="20" t="s">
        <v>655</v>
      </c>
      <c r="C33" s="20" t="s">
        <v>580</v>
      </c>
      <c r="D33" s="20" t="s">
        <v>612</v>
      </c>
      <c r="E33" s="29" t="s">
        <v>662</v>
      </c>
      <c r="F33" s="20" t="s">
        <v>583</v>
      </c>
      <c r="G33" s="29" t="s">
        <v>663</v>
      </c>
      <c r="H33" s="20" t="s">
        <v>590</v>
      </c>
      <c r="I33" s="20" t="s">
        <v>586</v>
      </c>
      <c r="J33" s="29" t="s">
        <v>664</v>
      </c>
    </row>
    <row r="34" ht="18.75" customHeight="1" spans="1:10">
      <c r="A34" s="203" t="s">
        <v>525</v>
      </c>
      <c r="B34" s="20" t="s">
        <v>655</v>
      </c>
      <c r="C34" s="20" t="s">
        <v>580</v>
      </c>
      <c r="D34" s="20" t="s">
        <v>591</v>
      </c>
      <c r="E34" s="29" t="s">
        <v>592</v>
      </c>
      <c r="F34" s="20" t="s">
        <v>583</v>
      </c>
      <c r="G34" s="29" t="s">
        <v>642</v>
      </c>
      <c r="H34" s="20" t="s">
        <v>590</v>
      </c>
      <c r="I34" s="20" t="s">
        <v>586</v>
      </c>
      <c r="J34" s="29" t="s">
        <v>665</v>
      </c>
    </row>
    <row r="35" ht="18.75" customHeight="1" spans="1:10">
      <c r="A35" s="203" t="s">
        <v>525</v>
      </c>
      <c r="B35" s="20" t="s">
        <v>655</v>
      </c>
      <c r="C35" s="20" t="s">
        <v>596</v>
      </c>
      <c r="D35" s="20" t="s">
        <v>597</v>
      </c>
      <c r="E35" s="29" t="s">
        <v>666</v>
      </c>
      <c r="F35" s="20" t="s">
        <v>583</v>
      </c>
      <c r="G35" s="29" t="s">
        <v>605</v>
      </c>
      <c r="H35" s="20" t="s">
        <v>590</v>
      </c>
      <c r="I35" s="20" t="s">
        <v>586</v>
      </c>
      <c r="J35" s="29" t="s">
        <v>667</v>
      </c>
    </row>
    <row r="36" ht="18.75" customHeight="1" spans="1:10">
      <c r="A36" s="203" t="s">
        <v>525</v>
      </c>
      <c r="B36" s="20" t="s">
        <v>655</v>
      </c>
      <c r="C36" s="20" t="s">
        <v>596</v>
      </c>
      <c r="D36" s="20" t="s">
        <v>597</v>
      </c>
      <c r="E36" s="29" t="s">
        <v>668</v>
      </c>
      <c r="F36" s="20" t="s">
        <v>608</v>
      </c>
      <c r="G36" s="29" t="s">
        <v>669</v>
      </c>
      <c r="H36" s="20" t="s">
        <v>670</v>
      </c>
      <c r="I36" s="20" t="s">
        <v>586</v>
      </c>
      <c r="J36" s="29" t="s">
        <v>671</v>
      </c>
    </row>
    <row r="37" ht="24" customHeight="1" spans="1:10">
      <c r="A37" s="203" t="s">
        <v>525</v>
      </c>
      <c r="B37" s="20" t="s">
        <v>655</v>
      </c>
      <c r="C37" s="20" t="s">
        <v>602</v>
      </c>
      <c r="D37" s="20" t="s">
        <v>603</v>
      </c>
      <c r="E37" s="29" t="s">
        <v>672</v>
      </c>
      <c r="F37" s="20" t="s">
        <v>583</v>
      </c>
      <c r="G37" s="29" t="s">
        <v>605</v>
      </c>
      <c r="H37" s="20" t="s">
        <v>590</v>
      </c>
      <c r="I37" s="20" t="s">
        <v>586</v>
      </c>
      <c r="J37" s="29" t="s">
        <v>673</v>
      </c>
    </row>
    <row r="38" ht="22.5" spans="1:10">
      <c r="A38" s="203" t="s">
        <v>537</v>
      </c>
      <c r="B38" s="20" t="s">
        <v>674</v>
      </c>
      <c r="C38" s="20" t="s">
        <v>580</v>
      </c>
      <c r="D38" s="20" t="s">
        <v>581</v>
      </c>
      <c r="E38" s="29" t="s">
        <v>675</v>
      </c>
      <c r="F38" s="20" t="s">
        <v>583</v>
      </c>
      <c r="G38" s="29" t="s">
        <v>307</v>
      </c>
      <c r="H38" s="20" t="s">
        <v>600</v>
      </c>
      <c r="I38" s="20" t="s">
        <v>586</v>
      </c>
      <c r="J38" s="29" t="s">
        <v>676</v>
      </c>
    </row>
    <row r="39" ht="36" customHeight="1" spans="1:10">
      <c r="A39" s="203" t="s">
        <v>537</v>
      </c>
      <c r="B39" s="20" t="s">
        <v>677</v>
      </c>
      <c r="C39" s="20" t="s">
        <v>580</v>
      </c>
      <c r="D39" s="20" t="s">
        <v>612</v>
      </c>
      <c r="E39" s="29" t="s">
        <v>678</v>
      </c>
      <c r="F39" s="20" t="s">
        <v>583</v>
      </c>
      <c r="G39" s="29" t="s">
        <v>642</v>
      </c>
      <c r="H39" s="20" t="s">
        <v>590</v>
      </c>
      <c r="I39" s="20" t="s">
        <v>586</v>
      </c>
      <c r="J39" s="29" t="s">
        <v>679</v>
      </c>
    </row>
    <row r="40" ht="36" customHeight="1" spans="1:10">
      <c r="A40" s="203" t="s">
        <v>537</v>
      </c>
      <c r="B40" s="20" t="s">
        <v>677</v>
      </c>
      <c r="C40" s="20" t="s">
        <v>580</v>
      </c>
      <c r="D40" s="20" t="s">
        <v>587</v>
      </c>
      <c r="E40" s="29" t="s">
        <v>680</v>
      </c>
      <c r="F40" s="20" t="s">
        <v>583</v>
      </c>
      <c r="G40" s="29" t="s">
        <v>642</v>
      </c>
      <c r="H40" s="20" t="s">
        <v>590</v>
      </c>
      <c r="I40" s="20" t="s">
        <v>586</v>
      </c>
      <c r="J40" s="29" t="s">
        <v>681</v>
      </c>
    </row>
    <row r="41" ht="36" customHeight="1" spans="1:10">
      <c r="A41" s="203" t="s">
        <v>537</v>
      </c>
      <c r="B41" s="20" t="s">
        <v>677</v>
      </c>
      <c r="C41" s="20" t="s">
        <v>596</v>
      </c>
      <c r="D41" s="20" t="s">
        <v>597</v>
      </c>
      <c r="E41" s="29" t="s">
        <v>682</v>
      </c>
      <c r="F41" s="20" t="s">
        <v>583</v>
      </c>
      <c r="G41" s="29" t="s">
        <v>683</v>
      </c>
      <c r="H41" s="20" t="s">
        <v>684</v>
      </c>
      <c r="I41" s="20" t="s">
        <v>586</v>
      </c>
      <c r="J41" s="29" t="s">
        <v>685</v>
      </c>
    </row>
    <row r="42" ht="36" customHeight="1" spans="1:10">
      <c r="A42" s="203" t="s">
        <v>537</v>
      </c>
      <c r="B42" s="20" t="s">
        <v>677</v>
      </c>
      <c r="C42" s="20" t="s">
        <v>596</v>
      </c>
      <c r="D42" s="20" t="s">
        <v>597</v>
      </c>
      <c r="E42" s="29" t="s">
        <v>686</v>
      </c>
      <c r="F42" s="20" t="s">
        <v>583</v>
      </c>
      <c r="G42" s="29" t="s">
        <v>605</v>
      </c>
      <c r="H42" s="20" t="s">
        <v>590</v>
      </c>
      <c r="I42" s="20" t="s">
        <v>586</v>
      </c>
      <c r="J42" s="29" t="s">
        <v>687</v>
      </c>
    </row>
    <row r="43" ht="24" customHeight="1" spans="1:10">
      <c r="A43" s="203" t="s">
        <v>537</v>
      </c>
      <c r="B43" s="20" t="s">
        <v>677</v>
      </c>
      <c r="C43" s="20" t="s">
        <v>602</v>
      </c>
      <c r="D43" s="20" t="s">
        <v>603</v>
      </c>
      <c r="E43" s="29" t="s">
        <v>688</v>
      </c>
      <c r="F43" s="20" t="s">
        <v>583</v>
      </c>
      <c r="G43" s="29" t="s">
        <v>642</v>
      </c>
      <c r="H43" s="20" t="s">
        <v>590</v>
      </c>
      <c r="I43" s="20" t="s">
        <v>586</v>
      </c>
      <c r="J43" s="29" t="s">
        <v>689</v>
      </c>
    </row>
    <row r="44" ht="22" customHeight="1" spans="1:10">
      <c r="A44" s="203" t="s">
        <v>493</v>
      </c>
      <c r="B44" s="20" t="s">
        <v>690</v>
      </c>
      <c r="C44" s="20" t="s">
        <v>580</v>
      </c>
      <c r="D44" s="20" t="s">
        <v>581</v>
      </c>
      <c r="E44" s="29" t="s">
        <v>691</v>
      </c>
      <c r="F44" s="20" t="s">
        <v>608</v>
      </c>
      <c r="G44" s="29" t="s">
        <v>692</v>
      </c>
      <c r="H44" s="20" t="s">
        <v>600</v>
      </c>
      <c r="I44" s="20" t="s">
        <v>693</v>
      </c>
      <c r="J44" s="29" t="s">
        <v>694</v>
      </c>
    </row>
    <row r="45" ht="22" customHeight="1" spans="1:10">
      <c r="A45" s="203" t="s">
        <v>493</v>
      </c>
      <c r="B45" s="20" t="s">
        <v>690</v>
      </c>
      <c r="C45" s="20" t="s">
        <v>580</v>
      </c>
      <c r="D45" s="20" t="s">
        <v>612</v>
      </c>
      <c r="E45" s="29" t="s">
        <v>695</v>
      </c>
      <c r="F45" s="20" t="s">
        <v>608</v>
      </c>
      <c r="G45" s="29" t="s">
        <v>307</v>
      </c>
      <c r="H45" s="20" t="s">
        <v>629</v>
      </c>
      <c r="I45" s="20" t="s">
        <v>693</v>
      </c>
      <c r="J45" s="29" t="s">
        <v>696</v>
      </c>
    </row>
    <row r="46" ht="22" customHeight="1" spans="1:10">
      <c r="A46" s="203" t="s">
        <v>493</v>
      </c>
      <c r="B46" s="20" t="s">
        <v>690</v>
      </c>
      <c r="C46" s="20" t="s">
        <v>580</v>
      </c>
      <c r="D46" s="20" t="s">
        <v>591</v>
      </c>
      <c r="E46" s="29" t="s">
        <v>592</v>
      </c>
      <c r="F46" s="20" t="s">
        <v>697</v>
      </c>
      <c r="G46" s="29" t="s">
        <v>698</v>
      </c>
      <c r="H46" s="20" t="s">
        <v>594</v>
      </c>
      <c r="I46" s="20" t="s">
        <v>586</v>
      </c>
      <c r="J46" s="29" t="s">
        <v>699</v>
      </c>
    </row>
    <row r="47" ht="22" customHeight="1" spans="1:10">
      <c r="A47" s="203" t="s">
        <v>493</v>
      </c>
      <c r="B47" s="20" t="s">
        <v>690</v>
      </c>
      <c r="C47" s="20" t="s">
        <v>596</v>
      </c>
      <c r="D47" s="20" t="s">
        <v>597</v>
      </c>
      <c r="E47" s="29" t="s">
        <v>700</v>
      </c>
      <c r="F47" s="20" t="s">
        <v>608</v>
      </c>
      <c r="G47" s="29" t="s">
        <v>701</v>
      </c>
      <c r="H47" s="20" t="s">
        <v>590</v>
      </c>
      <c r="I47" s="20" t="s">
        <v>693</v>
      </c>
      <c r="J47" s="29" t="s">
        <v>702</v>
      </c>
    </row>
    <row r="48" ht="22" customHeight="1" spans="1:10">
      <c r="A48" s="203" t="s">
        <v>493</v>
      </c>
      <c r="B48" s="20" t="s">
        <v>690</v>
      </c>
      <c r="C48" s="20" t="s">
        <v>602</v>
      </c>
      <c r="D48" s="20" t="s">
        <v>603</v>
      </c>
      <c r="E48" s="29" t="s">
        <v>703</v>
      </c>
      <c r="F48" s="20" t="s">
        <v>583</v>
      </c>
      <c r="G48" s="29" t="s">
        <v>605</v>
      </c>
      <c r="H48" s="20" t="s">
        <v>590</v>
      </c>
      <c r="I48" s="20" t="s">
        <v>693</v>
      </c>
      <c r="J48" s="29" t="s">
        <v>704</v>
      </c>
    </row>
    <row r="49" ht="22.5" spans="1:10">
      <c r="A49" s="203" t="s">
        <v>541</v>
      </c>
      <c r="B49" s="20" t="s">
        <v>705</v>
      </c>
      <c r="C49" s="20" t="s">
        <v>580</v>
      </c>
      <c r="D49" s="20" t="s">
        <v>581</v>
      </c>
      <c r="E49" s="29" t="s">
        <v>706</v>
      </c>
      <c r="F49" s="20" t="s">
        <v>608</v>
      </c>
      <c r="G49" s="29" t="s">
        <v>649</v>
      </c>
      <c r="H49" s="20" t="s">
        <v>707</v>
      </c>
      <c r="I49" s="20" t="s">
        <v>586</v>
      </c>
      <c r="J49" s="29" t="s">
        <v>708</v>
      </c>
    </row>
    <row r="50" ht="33.75" spans="1:10">
      <c r="A50" s="203" t="s">
        <v>541</v>
      </c>
      <c r="B50" s="20" t="s">
        <v>705</v>
      </c>
      <c r="C50" s="20" t="s">
        <v>580</v>
      </c>
      <c r="D50" s="20" t="s">
        <v>581</v>
      </c>
      <c r="E50" s="29" t="s">
        <v>647</v>
      </c>
      <c r="F50" s="20" t="s">
        <v>583</v>
      </c>
      <c r="G50" s="29" t="s">
        <v>308</v>
      </c>
      <c r="H50" s="20" t="s">
        <v>629</v>
      </c>
      <c r="I50" s="20" t="s">
        <v>586</v>
      </c>
      <c r="J50" s="29" t="s">
        <v>648</v>
      </c>
    </row>
    <row r="51" ht="33.75" spans="1:10">
      <c r="A51" s="203" t="s">
        <v>541</v>
      </c>
      <c r="B51" s="20" t="s">
        <v>705</v>
      </c>
      <c r="C51" s="20" t="s">
        <v>580</v>
      </c>
      <c r="D51" s="20" t="s">
        <v>612</v>
      </c>
      <c r="E51" s="29" t="s">
        <v>709</v>
      </c>
      <c r="F51" s="20" t="s">
        <v>608</v>
      </c>
      <c r="G51" s="29" t="s">
        <v>701</v>
      </c>
      <c r="H51" s="20" t="s">
        <v>590</v>
      </c>
      <c r="I51" s="20" t="s">
        <v>586</v>
      </c>
      <c r="J51" s="29" t="s">
        <v>652</v>
      </c>
    </row>
    <row r="52" ht="33.75" spans="1:10">
      <c r="A52" s="203" t="s">
        <v>541</v>
      </c>
      <c r="B52" s="20" t="s">
        <v>705</v>
      </c>
      <c r="C52" s="20" t="s">
        <v>596</v>
      </c>
      <c r="D52" s="20" t="s">
        <v>597</v>
      </c>
      <c r="E52" s="29" t="s">
        <v>641</v>
      </c>
      <c r="F52" s="20" t="s">
        <v>583</v>
      </c>
      <c r="G52" s="29" t="s">
        <v>701</v>
      </c>
      <c r="H52" s="20" t="s">
        <v>590</v>
      </c>
      <c r="I52" s="20" t="s">
        <v>586</v>
      </c>
      <c r="J52" s="29" t="s">
        <v>643</v>
      </c>
    </row>
    <row r="53" ht="18.75" customHeight="1" spans="1:10">
      <c r="A53" s="203" t="s">
        <v>541</v>
      </c>
      <c r="B53" s="20" t="s">
        <v>705</v>
      </c>
      <c r="C53" s="20" t="s">
        <v>596</v>
      </c>
      <c r="D53" s="20" t="s">
        <v>597</v>
      </c>
      <c r="E53" s="29" t="s">
        <v>710</v>
      </c>
      <c r="F53" s="20" t="s">
        <v>608</v>
      </c>
      <c r="G53" s="29" t="s">
        <v>711</v>
      </c>
      <c r="H53" s="20" t="s">
        <v>712</v>
      </c>
      <c r="I53" s="20" t="s">
        <v>586</v>
      </c>
      <c r="J53" s="29" t="s">
        <v>713</v>
      </c>
    </row>
    <row r="54" ht="18.75" customHeight="1" spans="1:10">
      <c r="A54" s="203" t="s">
        <v>541</v>
      </c>
      <c r="B54" s="20" t="s">
        <v>705</v>
      </c>
      <c r="C54" s="20" t="s">
        <v>602</v>
      </c>
      <c r="D54" s="20" t="s">
        <v>603</v>
      </c>
      <c r="E54" s="29" t="s">
        <v>653</v>
      </c>
      <c r="F54" s="20" t="s">
        <v>583</v>
      </c>
      <c r="G54" s="29" t="s">
        <v>701</v>
      </c>
      <c r="H54" s="20" t="s">
        <v>590</v>
      </c>
      <c r="I54" s="20" t="s">
        <v>586</v>
      </c>
      <c r="J54" s="29" t="s">
        <v>654</v>
      </c>
    </row>
    <row r="55" ht="18.75" customHeight="1" spans="1:10">
      <c r="A55" s="203" t="s">
        <v>539</v>
      </c>
      <c r="B55" s="20" t="s">
        <v>714</v>
      </c>
      <c r="C55" s="20" t="s">
        <v>580</v>
      </c>
      <c r="D55" s="20" t="s">
        <v>581</v>
      </c>
      <c r="E55" s="29" t="s">
        <v>715</v>
      </c>
      <c r="F55" s="20" t="s">
        <v>583</v>
      </c>
      <c r="G55" s="29" t="s">
        <v>307</v>
      </c>
      <c r="H55" s="20" t="s">
        <v>629</v>
      </c>
      <c r="I55" s="20" t="s">
        <v>586</v>
      </c>
      <c r="J55" s="29" t="s">
        <v>716</v>
      </c>
    </row>
    <row r="56" ht="18.75" customHeight="1" spans="1:10">
      <c r="A56" s="203" t="s">
        <v>539</v>
      </c>
      <c r="B56" s="20" t="s">
        <v>714</v>
      </c>
      <c r="C56" s="20" t="s">
        <v>580</v>
      </c>
      <c r="D56" s="20" t="s">
        <v>581</v>
      </c>
      <c r="E56" s="29" t="s">
        <v>717</v>
      </c>
      <c r="F56" s="20" t="s">
        <v>697</v>
      </c>
      <c r="G56" s="29" t="s">
        <v>309</v>
      </c>
      <c r="H56" s="20" t="s">
        <v>718</v>
      </c>
      <c r="I56" s="20" t="s">
        <v>586</v>
      </c>
      <c r="J56" s="29" t="s">
        <v>719</v>
      </c>
    </row>
    <row r="57" ht="18.75" customHeight="1" spans="1:10">
      <c r="A57" s="203" t="s">
        <v>539</v>
      </c>
      <c r="B57" s="20" t="s">
        <v>714</v>
      </c>
      <c r="C57" s="20" t="s">
        <v>580</v>
      </c>
      <c r="D57" s="20" t="s">
        <v>581</v>
      </c>
      <c r="E57" s="29" t="s">
        <v>720</v>
      </c>
      <c r="F57" s="20" t="s">
        <v>583</v>
      </c>
      <c r="G57" s="29" t="s">
        <v>721</v>
      </c>
      <c r="H57" s="20" t="s">
        <v>600</v>
      </c>
      <c r="I57" s="20" t="s">
        <v>586</v>
      </c>
      <c r="J57" s="29" t="s">
        <v>722</v>
      </c>
    </row>
    <row r="58" ht="22.5" spans="1:10">
      <c r="A58" s="203" t="s">
        <v>539</v>
      </c>
      <c r="B58" s="20" t="s">
        <v>714</v>
      </c>
      <c r="C58" s="20" t="s">
        <v>580</v>
      </c>
      <c r="D58" s="20" t="s">
        <v>612</v>
      </c>
      <c r="E58" s="29" t="s">
        <v>723</v>
      </c>
      <c r="F58" s="20" t="s">
        <v>583</v>
      </c>
      <c r="G58" s="29" t="s">
        <v>642</v>
      </c>
      <c r="H58" s="20" t="s">
        <v>590</v>
      </c>
      <c r="I58" s="20" t="s">
        <v>586</v>
      </c>
      <c r="J58" s="29" t="s">
        <v>724</v>
      </c>
    </row>
    <row r="59" ht="22.5" spans="1:10">
      <c r="A59" s="203" t="s">
        <v>539</v>
      </c>
      <c r="B59" s="20" t="s">
        <v>714</v>
      </c>
      <c r="C59" s="20" t="s">
        <v>596</v>
      </c>
      <c r="D59" s="20" t="s">
        <v>597</v>
      </c>
      <c r="E59" s="29" t="s">
        <v>725</v>
      </c>
      <c r="F59" s="20" t="s">
        <v>583</v>
      </c>
      <c r="G59" s="29" t="s">
        <v>642</v>
      </c>
      <c r="H59" s="20" t="s">
        <v>590</v>
      </c>
      <c r="I59" s="20" t="s">
        <v>586</v>
      </c>
      <c r="J59" s="29" t="s">
        <v>726</v>
      </c>
    </row>
    <row r="60" ht="22.5" spans="1:10">
      <c r="A60" s="203" t="s">
        <v>539</v>
      </c>
      <c r="B60" s="20" t="s">
        <v>714</v>
      </c>
      <c r="C60" s="20" t="s">
        <v>596</v>
      </c>
      <c r="D60" s="20" t="s">
        <v>597</v>
      </c>
      <c r="E60" s="29" t="s">
        <v>727</v>
      </c>
      <c r="F60" s="20" t="s">
        <v>583</v>
      </c>
      <c r="G60" s="29" t="s">
        <v>642</v>
      </c>
      <c r="H60" s="20" t="s">
        <v>590</v>
      </c>
      <c r="I60" s="20" t="s">
        <v>586</v>
      </c>
      <c r="J60" s="29" t="s">
        <v>728</v>
      </c>
    </row>
    <row r="61" ht="33.75" spans="1:10">
      <c r="A61" s="203" t="s">
        <v>539</v>
      </c>
      <c r="B61" s="20" t="s">
        <v>714</v>
      </c>
      <c r="C61" s="20" t="s">
        <v>596</v>
      </c>
      <c r="D61" s="20" t="s">
        <v>597</v>
      </c>
      <c r="E61" s="29" t="s">
        <v>729</v>
      </c>
      <c r="F61" s="20" t="s">
        <v>583</v>
      </c>
      <c r="G61" s="29" t="s">
        <v>642</v>
      </c>
      <c r="H61" s="20" t="s">
        <v>590</v>
      </c>
      <c r="I61" s="20" t="s">
        <v>586</v>
      </c>
      <c r="J61" s="29" t="s">
        <v>730</v>
      </c>
    </row>
    <row r="62" ht="18.75" customHeight="1" spans="1:10">
      <c r="A62" s="203" t="s">
        <v>539</v>
      </c>
      <c r="B62" s="20" t="s">
        <v>714</v>
      </c>
      <c r="C62" s="20" t="s">
        <v>602</v>
      </c>
      <c r="D62" s="20" t="s">
        <v>603</v>
      </c>
      <c r="E62" s="29" t="s">
        <v>731</v>
      </c>
      <c r="F62" s="20" t="s">
        <v>583</v>
      </c>
      <c r="G62" s="29" t="s">
        <v>642</v>
      </c>
      <c r="H62" s="20" t="s">
        <v>590</v>
      </c>
      <c r="I62" s="20" t="s">
        <v>586</v>
      </c>
      <c r="J62" s="29" t="s">
        <v>732</v>
      </c>
    </row>
    <row r="63" ht="24" customHeight="1" spans="1:10">
      <c r="A63" s="203" t="s">
        <v>529</v>
      </c>
      <c r="B63" s="20" t="s">
        <v>733</v>
      </c>
      <c r="C63" s="20" t="s">
        <v>580</v>
      </c>
      <c r="D63" s="20" t="s">
        <v>581</v>
      </c>
      <c r="E63" s="29" t="s">
        <v>734</v>
      </c>
      <c r="F63" s="20" t="s">
        <v>583</v>
      </c>
      <c r="G63" s="29" t="s">
        <v>735</v>
      </c>
      <c r="H63" s="20" t="s">
        <v>610</v>
      </c>
      <c r="I63" s="20" t="s">
        <v>586</v>
      </c>
      <c r="J63" s="29" t="s">
        <v>736</v>
      </c>
    </row>
    <row r="64" ht="24" customHeight="1" spans="1:10">
      <c r="A64" s="203" t="s">
        <v>529</v>
      </c>
      <c r="B64" s="20" t="s">
        <v>733</v>
      </c>
      <c r="C64" s="20" t="s">
        <v>580</v>
      </c>
      <c r="D64" s="20" t="s">
        <v>581</v>
      </c>
      <c r="E64" s="29" t="s">
        <v>737</v>
      </c>
      <c r="F64" s="20" t="s">
        <v>583</v>
      </c>
      <c r="G64" s="29" t="s">
        <v>738</v>
      </c>
      <c r="H64" s="20" t="s">
        <v>633</v>
      </c>
      <c r="I64" s="20" t="s">
        <v>586</v>
      </c>
      <c r="J64" s="29" t="s">
        <v>739</v>
      </c>
    </row>
    <row r="65" ht="24" customHeight="1" spans="1:10">
      <c r="A65" s="203" t="s">
        <v>529</v>
      </c>
      <c r="B65" s="20" t="s">
        <v>733</v>
      </c>
      <c r="C65" s="20" t="s">
        <v>596</v>
      </c>
      <c r="D65" s="20" t="s">
        <v>618</v>
      </c>
      <c r="E65" s="29" t="s">
        <v>740</v>
      </c>
      <c r="F65" s="20" t="s">
        <v>583</v>
      </c>
      <c r="G65" s="29" t="s">
        <v>741</v>
      </c>
      <c r="H65" s="20" t="s">
        <v>590</v>
      </c>
      <c r="I65" s="20" t="s">
        <v>586</v>
      </c>
      <c r="J65" s="29" t="s">
        <v>742</v>
      </c>
    </row>
    <row r="66" ht="24" customHeight="1" spans="1:10">
      <c r="A66" s="203" t="s">
        <v>529</v>
      </c>
      <c r="B66" s="20" t="s">
        <v>733</v>
      </c>
      <c r="C66" s="20" t="s">
        <v>602</v>
      </c>
      <c r="D66" s="20" t="s">
        <v>603</v>
      </c>
      <c r="E66" s="29" t="s">
        <v>653</v>
      </c>
      <c r="F66" s="20" t="s">
        <v>583</v>
      </c>
      <c r="G66" s="29" t="s">
        <v>642</v>
      </c>
      <c r="H66" s="20" t="s">
        <v>590</v>
      </c>
      <c r="I66" s="20" t="s">
        <v>586</v>
      </c>
      <c r="J66" s="29" t="s">
        <v>743</v>
      </c>
    </row>
    <row r="67" ht="18.75" customHeight="1" spans="1:10">
      <c r="A67" s="203" t="s">
        <v>564</v>
      </c>
      <c r="B67" s="20" t="s">
        <v>744</v>
      </c>
      <c r="C67" s="20" t="s">
        <v>580</v>
      </c>
      <c r="D67" s="20" t="s">
        <v>581</v>
      </c>
      <c r="E67" s="29" t="s">
        <v>745</v>
      </c>
      <c r="F67" s="20" t="s">
        <v>608</v>
      </c>
      <c r="G67" s="29" t="s">
        <v>746</v>
      </c>
      <c r="H67" s="20" t="s">
        <v>670</v>
      </c>
      <c r="I67" s="20" t="s">
        <v>586</v>
      </c>
      <c r="J67" s="29" t="s">
        <v>747</v>
      </c>
    </row>
    <row r="68" ht="18.75" customHeight="1" spans="1:10">
      <c r="A68" s="203" t="s">
        <v>564</v>
      </c>
      <c r="B68" s="20" t="s">
        <v>744</v>
      </c>
      <c r="C68" s="20" t="s">
        <v>580</v>
      </c>
      <c r="D68" s="20" t="s">
        <v>581</v>
      </c>
      <c r="E68" s="29" t="s">
        <v>748</v>
      </c>
      <c r="F68" s="20" t="s">
        <v>608</v>
      </c>
      <c r="G68" s="29" t="s">
        <v>749</v>
      </c>
      <c r="H68" s="20" t="s">
        <v>670</v>
      </c>
      <c r="I68" s="20" t="s">
        <v>586</v>
      </c>
      <c r="J68" s="29" t="s">
        <v>750</v>
      </c>
    </row>
    <row r="69" ht="18.75" customHeight="1" spans="1:10">
      <c r="A69" s="203" t="s">
        <v>564</v>
      </c>
      <c r="B69" s="20" t="s">
        <v>744</v>
      </c>
      <c r="C69" s="20" t="s">
        <v>580</v>
      </c>
      <c r="D69" s="20" t="s">
        <v>612</v>
      </c>
      <c r="E69" s="29" t="s">
        <v>751</v>
      </c>
      <c r="F69" s="20" t="s">
        <v>608</v>
      </c>
      <c r="G69" s="29" t="s">
        <v>589</v>
      </c>
      <c r="H69" s="20" t="s">
        <v>590</v>
      </c>
      <c r="I69" s="20" t="s">
        <v>586</v>
      </c>
      <c r="J69" s="29" t="s">
        <v>752</v>
      </c>
    </row>
    <row r="70" ht="18.75" customHeight="1" spans="1:10">
      <c r="A70" s="203" t="s">
        <v>564</v>
      </c>
      <c r="B70" s="20" t="s">
        <v>744</v>
      </c>
      <c r="C70" s="20" t="s">
        <v>580</v>
      </c>
      <c r="D70" s="20" t="s">
        <v>587</v>
      </c>
      <c r="E70" s="29" t="s">
        <v>753</v>
      </c>
      <c r="F70" s="20" t="s">
        <v>608</v>
      </c>
      <c r="G70" s="29" t="s">
        <v>589</v>
      </c>
      <c r="H70" s="20" t="s">
        <v>590</v>
      </c>
      <c r="I70" s="20" t="s">
        <v>586</v>
      </c>
      <c r="J70" s="29" t="s">
        <v>754</v>
      </c>
    </row>
    <row r="71" ht="18.75" customHeight="1" spans="1:10">
      <c r="A71" s="203" t="s">
        <v>564</v>
      </c>
      <c r="B71" s="20" t="s">
        <v>744</v>
      </c>
      <c r="C71" s="20" t="s">
        <v>596</v>
      </c>
      <c r="D71" s="20" t="s">
        <v>597</v>
      </c>
      <c r="E71" s="29" t="s">
        <v>755</v>
      </c>
      <c r="F71" s="20" t="s">
        <v>608</v>
      </c>
      <c r="G71" s="29" t="s">
        <v>605</v>
      </c>
      <c r="H71" s="20" t="s">
        <v>590</v>
      </c>
      <c r="I71" s="20" t="s">
        <v>586</v>
      </c>
      <c r="J71" s="29" t="s">
        <v>756</v>
      </c>
    </row>
    <row r="72" ht="18.75" customHeight="1" spans="1:10">
      <c r="A72" s="203" t="s">
        <v>564</v>
      </c>
      <c r="B72" s="20" t="s">
        <v>744</v>
      </c>
      <c r="C72" s="20" t="s">
        <v>602</v>
      </c>
      <c r="D72" s="20" t="s">
        <v>603</v>
      </c>
      <c r="E72" s="29" t="s">
        <v>757</v>
      </c>
      <c r="F72" s="20" t="s">
        <v>608</v>
      </c>
      <c r="G72" s="29" t="s">
        <v>605</v>
      </c>
      <c r="H72" s="20" t="s">
        <v>590</v>
      </c>
      <c r="I72" s="20" t="s">
        <v>586</v>
      </c>
      <c r="J72" s="29" t="s">
        <v>757</v>
      </c>
    </row>
    <row r="73" ht="33.75" spans="1:10">
      <c r="A73" s="203" t="s">
        <v>533</v>
      </c>
      <c r="B73" s="20" t="s">
        <v>758</v>
      </c>
      <c r="C73" s="20" t="s">
        <v>580</v>
      </c>
      <c r="D73" s="20" t="s">
        <v>581</v>
      </c>
      <c r="E73" s="29" t="s">
        <v>759</v>
      </c>
      <c r="F73" s="20" t="s">
        <v>608</v>
      </c>
      <c r="G73" s="29" t="s">
        <v>760</v>
      </c>
      <c r="H73" s="20" t="s">
        <v>610</v>
      </c>
      <c r="I73" s="20" t="s">
        <v>586</v>
      </c>
      <c r="J73" s="29" t="s">
        <v>761</v>
      </c>
    </row>
    <row r="74" ht="18.75" customHeight="1" spans="1:10">
      <c r="A74" s="203" t="s">
        <v>533</v>
      </c>
      <c r="B74" s="20" t="s">
        <v>758</v>
      </c>
      <c r="C74" s="20" t="s">
        <v>580</v>
      </c>
      <c r="D74" s="20" t="s">
        <v>581</v>
      </c>
      <c r="E74" s="29" t="s">
        <v>762</v>
      </c>
      <c r="F74" s="20" t="s">
        <v>608</v>
      </c>
      <c r="G74" s="29" t="s">
        <v>763</v>
      </c>
      <c r="H74" s="20" t="s">
        <v>610</v>
      </c>
      <c r="I74" s="20" t="s">
        <v>586</v>
      </c>
      <c r="J74" s="29" t="s">
        <v>764</v>
      </c>
    </row>
    <row r="75" ht="18.75" customHeight="1" spans="1:10">
      <c r="A75" s="203" t="s">
        <v>533</v>
      </c>
      <c r="B75" s="20" t="s">
        <v>758</v>
      </c>
      <c r="C75" s="20" t="s">
        <v>580</v>
      </c>
      <c r="D75" s="20" t="s">
        <v>612</v>
      </c>
      <c r="E75" s="29" t="s">
        <v>765</v>
      </c>
      <c r="F75" s="20" t="s">
        <v>583</v>
      </c>
      <c r="G75" s="29" t="s">
        <v>663</v>
      </c>
      <c r="H75" s="20" t="s">
        <v>590</v>
      </c>
      <c r="I75" s="20" t="s">
        <v>586</v>
      </c>
      <c r="J75" s="29" t="s">
        <v>766</v>
      </c>
    </row>
    <row r="76" ht="18.75" customHeight="1" spans="1:10">
      <c r="A76" s="203" t="s">
        <v>533</v>
      </c>
      <c r="B76" s="20" t="s">
        <v>758</v>
      </c>
      <c r="C76" s="20" t="s">
        <v>580</v>
      </c>
      <c r="D76" s="20" t="s">
        <v>591</v>
      </c>
      <c r="E76" s="29" t="s">
        <v>767</v>
      </c>
      <c r="F76" s="20" t="s">
        <v>608</v>
      </c>
      <c r="G76" s="29" t="s">
        <v>768</v>
      </c>
      <c r="H76" s="20" t="s">
        <v>769</v>
      </c>
      <c r="I76" s="20" t="s">
        <v>586</v>
      </c>
      <c r="J76" s="29" t="s">
        <v>770</v>
      </c>
    </row>
    <row r="77" ht="18.75" customHeight="1" spans="1:10">
      <c r="A77" s="203" t="s">
        <v>533</v>
      </c>
      <c r="B77" s="20" t="s">
        <v>758</v>
      </c>
      <c r="C77" s="20" t="s">
        <v>596</v>
      </c>
      <c r="D77" s="20" t="s">
        <v>597</v>
      </c>
      <c r="E77" s="29" t="s">
        <v>771</v>
      </c>
      <c r="F77" s="20" t="s">
        <v>583</v>
      </c>
      <c r="G77" s="29" t="s">
        <v>768</v>
      </c>
      <c r="H77" s="20" t="s">
        <v>769</v>
      </c>
      <c r="I77" s="20" t="s">
        <v>586</v>
      </c>
      <c r="J77" s="29" t="s">
        <v>772</v>
      </c>
    </row>
    <row r="78" ht="18.75" customHeight="1" spans="1:10">
      <c r="A78" s="203" t="s">
        <v>533</v>
      </c>
      <c r="B78" s="20" t="s">
        <v>758</v>
      </c>
      <c r="C78" s="20" t="s">
        <v>596</v>
      </c>
      <c r="D78" s="20" t="s">
        <v>618</v>
      </c>
      <c r="E78" s="29" t="s">
        <v>773</v>
      </c>
      <c r="F78" s="20" t="s">
        <v>608</v>
      </c>
      <c r="G78" s="29" t="s">
        <v>774</v>
      </c>
      <c r="H78" s="20" t="s">
        <v>712</v>
      </c>
      <c r="I78" s="20" t="s">
        <v>586</v>
      </c>
      <c r="J78" s="29" t="s">
        <v>775</v>
      </c>
    </row>
    <row r="79" ht="18.75" customHeight="1" spans="1:10">
      <c r="A79" s="203" t="s">
        <v>533</v>
      </c>
      <c r="B79" s="20" t="s">
        <v>758</v>
      </c>
      <c r="C79" s="20" t="s">
        <v>602</v>
      </c>
      <c r="D79" s="20" t="s">
        <v>603</v>
      </c>
      <c r="E79" s="29" t="s">
        <v>776</v>
      </c>
      <c r="F79" s="20" t="s">
        <v>583</v>
      </c>
      <c r="G79" s="29" t="s">
        <v>605</v>
      </c>
      <c r="H79" s="20" t="s">
        <v>590</v>
      </c>
      <c r="I79" s="20" t="s">
        <v>586</v>
      </c>
      <c r="J79" s="29" t="s">
        <v>777</v>
      </c>
    </row>
    <row r="80" ht="18.75" customHeight="1" spans="1:10">
      <c r="A80" s="203" t="s">
        <v>467</v>
      </c>
      <c r="B80" s="20" t="s">
        <v>778</v>
      </c>
      <c r="C80" s="20" t="s">
        <v>580</v>
      </c>
      <c r="D80" s="20" t="s">
        <v>581</v>
      </c>
      <c r="E80" s="29" t="s">
        <v>631</v>
      </c>
      <c r="F80" s="20" t="s">
        <v>583</v>
      </c>
      <c r="G80" s="29" t="s">
        <v>741</v>
      </c>
      <c r="H80" s="20" t="s">
        <v>633</v>
      </c>
      <c r="I80" s="20" t="s">
        <v>586</v>
      </c>
      <c r="J80" s="29" t="s">
        <v>634</v>
      </c>
    </row>
    <row r="81" ht="18.75" customHeight="1" spans="1:10">
      <c r="A81" s="203" t="s">
        <v>467</v>
      </c>
      <c r="B81" s="20" t="s">
        <v>778</v>
      </c>
      <c r="C81" s="20" t="s">
        <v>580</v>
      </c>
      <c r="D81" s="20" t="s">
        <v>581</v>
      </c>
      <c r="E81" s="29" t="s">
        <v>779</v>
      </c>
      <c r="F81" s="20" t="s">
        <v>608</v>
      </c>
      <c r="G81" s="29" t="s">
        <v>669</v>
      </c>
      <c r="H81" s="20" t="s">
        <v>670</v>
      </c>
      <c r="I81" s="20" t="s">
        <v>586</v>
      </c>
      <c r="J81" s="29" t="s">
        <v>780</v>
      </c>
    </row>
    <row r="82" ht="18.75" customHeight="1" spans="1:10">
      <c r="A82" s="203" t="s">
        <v>467</v>
      </c>
      <c r="B82" s="20" t="s">
        <v>778</v>
      </c>
      <c r="C82" s="20" t="s">
        <v>580</v>
      </c>
      <c r="D82" s="20" t="s">
        <v>581</v>
      </c>
      <c r="E82" s="29" t="s">
        <v>781</v>
      </c>
      <c r="F82" s="20" t="s">
        <v>583</v>
      </c>
      <c r="G82" s="29" t="s">
        <v>307</v>
      </c>
      <c r="H82" s="20" t="s">
        <v>629</v>
      </c>
      <c r="I82" s="20" t="s">
        <v>586</v>
      </c>
      <c r="J82" s="29" t="s">
        <v>782</v>
      </c>
    </row>
    <row r="83" ht="45" spans="1:10">
      <c r="A83" s="203" t="s">
        <v>467</v>
      </c>
      <c r="B83" s="20" t="s">
        <v>778</v>
      </c>
      <c r="C83" s="20" t="s">
        <v>580</v>
      </c>
      <c r="D83" s="20" t="s">
        <v>612</v>
      </c>
      <c r="E83" s="29" t="s">
        <v>637</v>
      </c>
      <c r="F83" s="20" t="s">
        <v>583</v>
      </c>
      <c r="G83" s="29" t="s">
        <v>642</v>
      </c>
      <c r="H83" s="20" t="s">
        <v>590</v>
      </c>
      <c r="I83" s="20" t="s">
        <v>586</v>
      </c>
      <c r="J83" s="29" t="s">
        <v>638</v>
      </c>
    </row>
    <row r="84" ht="33.75" spans="1:10">
      <c r="A84" s="203" t="s">
        <v>467</v>
      </c>
      <c r="B84" s="20" t="s">
        <v>778</v>
      </c>
      <c r="C84" s="20" t="s">
        <v>580</v>
      </c>
      <c r="D84" s="20" t="s">
        <v>612</v>
      </c>
      <c r="E84" s="29" t="s">
        <v>783</v>
      </c>
      <c r="F84" s="20" t="s">
        <v>583</v>
      </c>
      <c r="G84" s="29" t="s">
        <v>701</v>
      </c>
      <c r="H84" s="20" t="s">
        <v>590</v>
      </c>
      <c r="I84" s="20" t="s">
        <v>586</v>
      </c>
      <c r="J84" s="29" t="s">
        <v>784</v>
      </c>
    </row>
    <row r="85" ht="18.75" customHeight="1" spans="1:10">
      <c r="A85" s="203" t="s">
        <v>467</v>
      </c>
      <c r="B85" s="20" t="s">
        <v>778</v>
      </c>
      <c r="C85" s="20" t="s">
        <v>580</v>
      </c>
      <c r="D85" s="20" t="s">
        <v>587</v>
      </c>
      <c r="E85" s="29" t="s">
        <v>785</v>
      </c>
      <c r="F85" s="20" t="s">
        <v>608</v>
      </c>
      <c r="G85" s="29" t="s">
        <v>589</v>
      </c>
      <c r="H85" s="20"/>
      <c r="I85" s="20" t="s">
        <v>693</v>
      </c>
      <c r="J85" s="29" t="s">
        <v>786</v>
      </c>
    </row>
    <row r="86" ht="18.75" customHeight="1" spans="1:10">
      <c r="A86" s="203" t="s">
        <v>467</v>
      </c>
      <c r="B86" s="20" t="s">
        <v>778</v>
      </c>
      <c r="C86" s="20" t="s">
        <v>596</v>
      </c>
      <c r="D86" s="20" t="s">
        <v>597</v>
      </c>
      <c r="E86" s="29" t="s">
        <v>787</v>
      </c>
      <c r="F86" s="20" t="s">
        <v>608</v>
      </c>
      <c r="G86" s="29" t="s">
        <v>788</v>
      </c>
      <c r="H86" s="20"/>
      <c r="I86" s="20" t="s">
        <v>693</v>
      </c>
      <c r="J86" s="29" t="s">
        <v>787</v>
      </c>
    </row>
    <row r="87" ht="18.75" customHeight="1" spans="1:10">
      <c r="A87" s="203" t="s">
        <v>467</v>
      </c>
      <c r="B87" s="20" t="s">
        <v>778</v>
      </c>
      <c r="C87" s="20" t="s">
        <v>596</v>
      </c>
      <c r="D87" s="20" t="s">
        <v>597</v>
      </c>
      <c r="E87" s="29" t="s">
        <v>789</v>
      </c>
      <c r="F87" s="20" t="s">
        <v>608</v>
      </c>
      <c r="G87" s="29" t="s">
        <v>790</v>
      </c>
      <c r="H87" s="20"/>
      <c r="I87" s="20" t="s">
        <v>693</v>
      </c>
      <c r="J87" s="29" t="s">
        <v>789</v>
      </c>
    </row>
    <row r="88" ht="45" spans="1:10">
      <c r="A88" s="203" t="s">
        <v>467</v>
      </c>
      <c r="B88" s="20" t="s">
        <v>778</v>
      </c>
      <c r="C88" s="20" t="s">
        <v>602</v>
      </c>
      <c r="D88" s="20" t="s">
        <v>603</v>
      </c>
      <c r="E88" s="29" t="s">
        <v>644</v>
      </c>
      <c r="F88" s="20" t="s">
        <v>583</v>
      </c>
      <c r="G88" s="29" t="s">
        <v>605</v>
      </c>
      <c r="H88" s="20" t="s">
        <v>590</v>
      </c>
      <c r="I88" s="20" t="s">
        <v>586</v>
      </c>
      <c r="J88" s="29" t="s">
        <v>645</v>
      </c>
    </row>
    <row r="89" ht="18.75" customHeight="1" spans="1:10">
      <c r="A89" s="203" t="s">
        <v>502</v>
      </c>
      <c r="B89" s="20" t="s">
        <v>791</v>
      </c>
      <c r="C89" s="20" t="s">
        <v>580</v>
      </c>
      <c r="D89" s="20" t="s">
        <v>581</v>
      </c>
      <c r="E89" s="29" t="s">
        <v>792</v>
      </c>
      <c r="F89" s="20" t="s">
        <v>608</v>
      </c>
      <c r="G89" s="29" t="s">
        <v>589</v>
      </c>
      <c r="H89" s="20" t="s">
        <v>600</v>
      </c>
      <c r="I89" s="20" t="s">
        <v>693</v>
      </c>
      <c r="J89" s="29" t="s">
        <v>793</v>
      </c>
    </row>
    <row r="90" ht="18.75" customHeight="1" spans="1:10">
      <c r="A90" s="203" t="s">
        <v>502</v>
      </c>
      <c r="B90" s="20" t="s">
        <v>791</v>
      </c>
      <c r="C90" s="20" t="s">
        <v>580</v>
      </c>
      <c r="D90" s="20" t="s">
        <v>612</v>
      </c>
      <c r="E90" s="29" t="s">
        <v>794</v>
      </c>
      <c r="F90" s="20" t="s">
        <v>583</v>
      </c>
      <c r="G90" s="29" t="s">
        <v>605</v>
      </c>
      <c r="H90" s="20" t="s">
        <v>590</v>
      </c>
      <c r="I90" s="20" t="s">
        <v>586</v>
      </c>
      <c r="J90" s="29" t="s">
        <v>795</v>
      </c>
    </row>
    <row r="91" ht="18.75" customHeight="1" spans="1:10">
      <c r="A91" s="203" t="s">
        <v>502</v>
      </c>
      <c r="B91" s="20" t="s">
        <v>791</v>
      </c>
      <c r="C91" s="20" t="s">
        <v>580</v>
      </c>
      <c r="D91" s="20" t="s">
        <v>612</v>
      </c>
      <c r="E91" s="29" t="s">
        <v>796</v>
      </c>
      <c r="F91" s="20" t="s">
        <v>583</v>
      </c>
      <c r="G91" s="29" t="s">
        <v>605</v>
      </c>
      <c r="H91" s="20" t="s">
        <v>590</v>
      </c>
      <c r="I91" s="20" t="s">
        <v>586</v>
      </c>
      <c r="J91" s="29" t="s">
        <v>797</v>
      </c>
    </row>
    <row r="92" ht="22.5" spans="1:10">
      <c r="A92" s="203" t="s">
        <v>502</v>
      </c>
      <c r="B92" s="20" t="s">
        <v>791</v>
      </c>
      <c r="C92" s="20" t="s">
        <v>580</v>
      </c>
      <c r="D92" s="20" t="s">
        <v>587</v>
      </c>
      <c r="E92" s="29" t="s">
        <v>798</v>
      </c>
      <c r="F92" s="20" t="s">
        <v>583</v>
      </c>
      <c r="G92" s="29" t="s">
        <v>605</v>
      </c>
      <c r="H92" s="20" t="s">
        <v>620</v>
      </c>
      <c r="I92" s="20" t="s">
        <v>693</v>
      </c>
      <c r="J92" s="29" t="s">
        <v>799</v>
      </c>
    </row>
    <row r="93" ht="33.75" spans="1:10">
      <c r="A93" s="203" t="s">
        <v>502</v>
      </c>
      <c r="B93" s="20" t="s">
        <v>791</v>
      </c>
      <c r="C93" s="20" t="s">
        <v>580</v>
      </c>
      <c r="D93" s="20" t="s">
        <v>591</v>
      </c>
      <c r="E93" s="29" t="s">
        <v>592</v>
      </c>
      <c r="F93" s="20" t="s">
        <v>608</v>
      </c>
      <c r="G93" s="29" t="s">
        <v>800</v>
      </c>
      <c r="H93" s="20" t="s">
        <v>801</v>
      </c>
      <c r="I93" s="20" t="s">
        <v>693</v>
      </c>
      <c r="J93" s="29" t="s">
        <v>802</v>
      </c>
    </row>
    <row r="94" ht="22.5" spans="1:10">
      <c r="A94" s="203" t="s">
        <v>502</v>
      </c>
      <c r="B94" s="20" t="s">
        <v>791</v>
      </c>
      <c r="C94" s="20" t="s">
        <v>596</v>
      </c>
      <c r="D94" s="20" t="s">
        <v>597</v>
      </c>
      <c r="E94" s="29" t="s">
        <v>803</v>
      </c>
      <c r="F94" s="20" t="s">
        <v>608</v>
      </c>
      <c r="G94" s="29" t="s">
        <v>790</v>
      </c>
      <c r="H94" s="20" t="s">
        <v>590</v>
      </c>
      <c r="I94" s="20" t="s">
        <v>693</v>
      </c>
      <c r="J94" s="29" t="s">
        <v>804</v>
      </c>
    </row>
    <row r="95" ht="18.75" customHeight="1" spans="1:10">
      <c r="A95" s="203" t="s">
        <v>502</v>
      </c>
      <c r="B95" s="20" t="s">
        <v>791</v>
      </c>
      <c r="C95" s="20" t="s">
        <v>596</v>
      </c>
      <c r="D95" s="20" t="s">
        <v>597</v>
      </c>
      <c r="E95" s="29" t="s">
        <v>641</v>
      </c>
      <c r="F95" s="20" t="s">
        <v>583</v>
      </c>
      <c r="G95" s="29" t="s">
        <v>589</v>
      </c>
      <c r="H95" s="20" t="s">
        <v>590</v>
      </c>
      <c r="I95" s="20" t="s">
        <v>586</v>
      </c>
      <c r="J95" s="29" t="s">
        <v>805</v>
      </c>
    </row>
    <row r="96" ht="18.75" customHeight="1" spans="1:10">
      <c r="A96" s="203" t="s">
        <v>502</v>
      </c>
      <c r="B96" s="20" t="s">
        <v>791</v>
      </c>
      <c r="C96" s="20" t="s">
        <v>602</v>
      </c>
      <c r="D96" s="20" t="s">
        <v>603</v>
      </c>
      <c r="E96" s="29" t="s">
        <v>806</v>
      </c>
      <c r="F96" s="20" t="s">
        <v>608</v>
      </c>
      <c r="G96" s="29" t="s">
        <v>651</v>
      </c>
      <c r="H96" s="20" t="s">
        <v>590</v>
      </c>
      <c r="I96" s="20" t="s">
        <v>586</v>
      </c>
      <c r="J96" s="29" t="s">
        <v>807</v>
      </c>
    </row>
  </sheetData>
  <mergeCells count="30">
    <mergeCell ref="A2:J2"/>
    <mergeCell ref="A3:H3"/>
    <mergeCell ref="A7:A11"/>
    <mergeCell ref="A12:A17"/>
    <mergeCell ref="A18:A24"/>
    <mergeCell ref="A25:A29"/>
    <mergeCell ref="A30:A37"/>
    <mergeCell ref="A38:A43"/>
    <mergeCell ref="A44:A48"/>
    <mergeCell ref="A49:A54"/>
    <mergeCell ref="A55:A62"/>
    <mergeCell ref="A63:A66"/>
    <mergeCell ref="A67:A72"/>
    <mergeCell ref="A73:A79"/>
    <mergeCell ref="A80:A88"/>
    <mergeCell ref="A89:A96"/>
    <mergeCell ref="B7:B11"/>
    <mergeCell ref="B12:B17"/>
    <mergeCell ref="B18:B24"/>
    <mergeCell ref="B25:B29"/>
    <mergeCell ref="B30:B37"/>
    <mergeCell ref="B38:B43"/>
    <mergeCell ref="B44:B48"/>
    <mergeCell ref="B49:B54"/>
    <mergeCell ref="B55:B62"/>
    <mergeCell ref="B63:B66"/>
    <mergeCell ref="B67:B72"/>
    <mergeCell ref="B73:B79"/>
    <mergeCell ref="B80:B88"/>
    <mergeCell ref="B89:B96"/>
  </mergeCells>
  <printOptions horizontalCentered="1"/>
  <pageMargins left="1" right="1" top="0.751388888888889" bottom="0.66875" header="0" footer="0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哇。</cp:lastModifiedBy>
  <dcterms:created xsi:type="dcterms:W3CDTF">2025-02-27T03:18:00Z</dcterms:created>
  <dcterms:modified xsi:type="dcterms:W3CDTF">2025-03-21T07:48:40Z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E9D219AF91E14C739A6CC1C50B2EEB55_12</vt:lpwstr>
  </property>
  <property fmtid="{D5CDD505-2E9C-101B-9397-08002B2CF9AE}" pid="3" name="KSOProductBuildVer">
    <vt:lpwstr>2052-12.1.0.19302</vt:lpwstr>
  </property>
</Properties>
</file>