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<sst xmlns="http://schemas.openxmlformats.org/spreadsheetml/2006/main" count="1670" uniqueCount="552">
  <si>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</si>
  <si>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</si>
  <si>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</si>
  <si>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</si>
  <si>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</si>
  <si>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</si>
  <si>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</si>
  <si>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</si>
  <si>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</si>
  <si>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</si>
  <si>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</si>
  <si>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</si>
  <si>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</si>
  <si>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</si>
  <si>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</si>
  <si>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</si>
  <si>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</si>
  <si>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</si>
  <si>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</si>
  <si>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</si>
  <si>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</si>
  <si>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</si>
  <si>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</si>
  <si>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</si>
  <si>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</si>
  <si>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</si>
  <si>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</si>
  <si>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</si>
  <si>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</si>
  <si>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</si>
  <si>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</si>
  <si>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</si>
  <si>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</si>
  <si>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</si>
  <si>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</si>
  <si>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</si>
  <si>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</si>
  <si>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</si>
  <si>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</si>
  <si>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</si>
  <si>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</si>
  <si>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</si>
  <si>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</si>
  <si>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</si>
  <si>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</si>
  <si>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</si>
  <si>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</si>
  <si>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</si>
  <si>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</si>
  <si>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</si>
  <si>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</si>
  <si>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</si>
  <si>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</si>
  <si>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</si>
  <si>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</si>
  <si>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</si>
  <si>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</si>
  <si>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</si>
  <si>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</si>
  <si>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</si>
  <si>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</si>
  <si>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</si>
  <si>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</si>
  <si>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</si>
  <si>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</si>
  <si>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</si>
  <si>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</si>
  <si>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</si>
  <si>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</si>
  <si>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</si>
  <si>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133</t>
  </si>
  <si>
    <t>临沧市临翔区应急管理局</t>
  </si>
  <si>
    <t>133001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</si>
  <si>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</si>
  <si>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</si>
  <si>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</si>
  <si>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</si>
  <si>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</si>
  <si>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</si>
  <si>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</si>
  <si>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</si>
  <si>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</si>
  <si>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</si>
  <si>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</si>
  <si>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</si>
  <si>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</si>
  <si>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</si>
  <si>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</si>
  <si>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</si>
  <si>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</si>
  <si>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</si>
  <si>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</si>
  <si>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</si>
  <si>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</si>
  <si>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</si>
  <si>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</si>
  <si>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</si>
  <si>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</si>
  <si>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</si>
  <si>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</si>
  <si>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</si>
  <si>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</si>
  <si>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</si>
  <si>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</si>
  <si>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</si>
  <si>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</si>
  <si>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</si>
  <si>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</si>
  <si>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</si>
  <si>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</si>
  <si>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</si>
  <si>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</si>
  <si>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</si>
  <si>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</si>
  <si>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224</t>
  </si>
  <si>
    <t>灾害防治及应急管理支出</t>
  </si>
  <si>
    <t>22401</t>
  </si>
  <si>
    <t>应急管理事务</t>
  </si>
  <si>
    <t>2240101</t>
  </si>
  <si>
    <t>行政运行</t>
  </si>
  <si>
    <t>2240102</t>
  </si>
  <si>
    <t>一般行政管理事务</t>
  </si>
  <si>
    <t>2240106</t>
  </si>
  <si>
    <t>安全监管</t>
  </si>
  <si>
    <t>2240109</t>
  </si>
  <si>
    <t>应急管理</t>
  </si>
  <si>
    <t>2240199</t>
  </si>
  <si>
    <t>其他应急管理支出</t>
  </si>
  <si>
    <t>22405</t>
  </si>
  <si>
    <t>地震事务</t>
  </si>
  <si>
    <t>2240505</t>
  </si>
  <si>
    <t>地震预测预报</t>
  </si>
  <si>
    <t>2240550</t>
  </si>
  <si>
    <t>地震事业机构</t>
  </si>
  <si>
    <t>22407</t>
  </si>
  <si>
    <t>自然灾害救灾及恢复重建支出</t>
  </si>
  <si>
    <t>2240703</t>
  </si>
  <si>
    <t>自然灾害救灾补助</t>
  </si>
  <si>
    <t>2240799</t>
  </si>
  <si>
    <t>其他自然灾害救灾及恢复重建支出</t>
  </si>
  <si>
    <t>22499</t>
  </si>
  <si>
    <t>其他灾害防治及应急管理支出</t>
  </si>
  <si>
    <t>2249999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</si>
  <si>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</si>
  <si>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</si>
  <si>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</si>
  <si>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</si>
  <si>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</si>
  <si>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</si>
  <si>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</si>
  <si>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</si>
  <si>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</si>
  <si>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</si>
  <si>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</si>
  <si>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</si>
  <si>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</si>
  <si>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</si>
  <si>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</si>
  <si>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</si>
  <si>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</si>
  <si>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</si>
  <si>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</si>
  <si>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</si>
  <si>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</si>
  <si>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</si>
  <si>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</si>
  <si>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</si>
  <si>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</si>
  <si>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</si>
  <si>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</si>
  <si>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</si>
  <si>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</si>
  <si>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</si>
  <si>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</si>
  <si>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</si>
  <si>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</si>
  <si>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</si>
  <si>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</si>
  <si>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</si>
  <si>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</si>
  <si>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</si>
  <si>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</si>
  <si>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</si>
  <si>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</si>
  <si>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</si>
  <si>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</si>
  <si>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</si>
  <si>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</si>
  <si>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</si>
  <si>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</si>
  <si>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</si>
  <si>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</si>
  <si>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</si>
  <si>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</si>
  <si>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</si>
  <si>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</si>
  <si>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</si>
  <si>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</si>
  <si>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</si>
  <si>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</si>
  <si>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</si>
  <si>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</si>
  <si>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</si>
  <si>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</si>
  <si>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</si>
  <si>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</si>
  <si>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</si>
  <si>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</si>
  <si>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</si>
  <si>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</si>
  <si>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</si>
  <si>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</si>
  <si>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</si>
  <si>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</si>
  <si>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</si>
  <si>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</si>
  <si>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</si>
  <si>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</si>
  <si>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</si>
  <si>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</si>
  <si>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</si>
  <si>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</si>
  <si>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530902210000000018340</t>
  </si>
  <si>
    <t>行政人员支出工资</t>
  </si>
  <si>
    <t>30101</t>
  </si>
  <si>
    <t>基本工资</t>
  </si>
  <si>
    <t>530902210000000018341</t>
  </si>
  <si>
    <t>事业人员支出工资</t>
  </si>
  <si>
    <t>30102</t>
  </si>
  <si>
    <t>津贴补贴</t>
  </si>
  <si>
    <t>530902241100002200778</t>
  </si>
  <si>
    <t>地震岗位津贴</t>
  </si>
  <si>
    <t>530902231100001417352</t>
  </si>
  <si>
    <t>行政人员绩效考核奖励（2017年提高标准部分）</t>
  </si>
  <si>
    <t>30103</t>
  </si>
  <si>
    <t>奖金</t>
  </si>
  <si>
    <t>30107</t>
  </si>
  <si>
    <t>绩效工资</t>
  </si>
  <si>
    <t>530902231100001417369</t>
  </si>
  <si>
    <t>绩效工资（2017年提高标准部分）</t>
  </si>
  <si>
    <t>530902210000000018342</t>
  </si>
  <si>
    <t>社会保障缴费</t>
  </si>
  <si>
    <t>30108</t>
  </si>
  <si>
    <t>机关事业单位基本养老保险缴费</t>
  </si>
  <si>
    <t>30110</t>
  </si>
  <si>
    <t>职工基本医疗保险缴费</t>
  </si>
  <si>
    <t>30111</t>
  </si>
  <si>
    <t>公务员医疗补助缴费</t>
  </si>
  <si>
    <t>30112</t>
  </si>
  <si>
    <t>其他社会保障缴费</t>
  </si>
  <si>
    <t>530902210000000018343</t>
  </si>
  <si>
    <t>30113</t>
  </si>
  <si>
    <t>530902210000000018757</t>
  </si>
  <si>
    <t>一般公用经费</t>
  </si>
  <si>
    <t>30201</t>
  </si>
  <si>
    <t>办公费</t>
  </si>
  <si>
    <t>30205</t>
  </si>
  <si>
    <t>水费</t>
  </si>
  <si>
    <t>30207</t>
  </si>
  <si>
    <t>邮电费</t>
  </si>
  <si>
    <t>30211</t>
  </si>
  <si>
    <t>差旅费</t>
  </si>
  <si>
    <t>530902241100002200770</t>
  </si>
  <si>
    <t>公务接待费（公用经费）</t>
  </si>
  <si>
    <t>30217</t>
  </si>
  <si>
    <t>30229</t>
  </si>
  <si>
    <t>福利费</t>
  </si>
  <si>
    <t>30227</t>
  </si>
  <si>
    <t>委托业务费</t>
  </si>
  <si>
    <t>31002</t>
  </si>
  <si>
    <t>办公设备购置</t>
  </si>
  <si>
    <t>530902210000000018345</t>
  </si>
  <si>
    <t>工会经费</t>
  </si>
  <si>
    <t>30228</t>
  </si>
  <si>
    <t>530902251100003778143</t>
  </si>
  <si>
    <t>530902210000000019464</t>
  </si>
  <si>
    <t>公务用车运行维护费</t>
  </si>
  <si>
    <t>30231</t>
  </si>
  <si>
    <t>530902210000000020092</t>
  </si>
  <si>
    <t>行政人员公务交通补贴</t>
  </si>
  <si>
    <t>30239</t>
  </si>
  <si>
    <t>其他交通费用</t>
  </si>
  <si>
    <t>530902241100002310330</t>
  </si>
  <si>
    <t>原渠道发放退休费</t>
  </si>
  <si>
    <t>30302</t>
  </si>
  <si>
    <t>退休费</t>
  </si>
  <si>
    <t>30307</t>
  </si>
  <si>
    <t>医疗费补助</t>
  </si>
  <si>
    <t>预算05-1表</t>
  </si>
  <si>
    <t>项目分类</t>
  </si>
  <si>
    <t>项目单位</t>
  </si>
  <si>
    <t>经济科目编码</t>
  </si>
  <si>
    <t>经济科目名称</t>
  </si>
  <si>
    <t>本年拨款</t>
  </si>
  <si>
    <t>其中：本次下达</t>
  </si>
  <si>
    <t>2024年防震减灾专项转移支付资金</t>
  </si>
  <si>
    <t>事业发展类</t>
  </si>
  <si>
    <t>530902241100002964100</t>
  </si>
  <si>
    <t>30202</t>
  </si>
  <si>
    <t>印刷费</t>
  </si>
  <si>
    <t>2024年应急管理信息化建设专项资金</t>
  </si>
  <si>
    <t>530902241100002992275</t>
  </si>
  <si>
    <t>30213</t>
  </si>
  <si>
    <t>维修（护）费</t>
  </si>
  <si>
    <t>2024年灾害事故预防专项资金</t>
  </si>
  <si>
    <t>530902241100002992193</t>
  </si>
  <si>
    <t>安全生产各项工作经费</t>
  </si>
  <si>
    <t>专项业务类</t>
  </si>
  <si>
    <t>530902210000000018355</t>
  </si>
  <si>
    <t>30224</t>
  </si>
  <si>
    <t>被装购置费</t>
  </si>
  <si>
    <t>31013</t>
  </si>
  <si>
    <t>公务用车购置</t>
  </si>
  <si>
    <t>地震预测预报工作经费</t>
  </si>
  <si>
    <t>民生类</t>
  </si>
  <si>
    <t>530902210000000018466</t>
  </si>
  <si>
    <t>30206</t>
  </si>
  <si>
    <t>电费</t>
  </si>
  <si>
    <t>救灾物资储备资金</t>
  </si>
  <si>
    <t>530902221100001080979</t>
  </si>
  <si>
    <t>31008</t>
  </si>
  <si>
    <t>物资储备</t>
  </si>
  <si>
    <t>农房地震巨灾综合保险投保资金</t>
  </si>
  <si>
    <t>530902251100003810376</t>
  </si>
  <si>
    <t>30305</t>
  </si>
  <si>
    <t>生活补助</t>
  </si>
  <si>
    <t>应急管理综合实务经费</t>
  </si>
  <si>
    <t>530902231100001380404</t>
  </si>
  <si>
    <t>应急物资资金</t>
  </si>
  <si>
    <t>530902251100003853717</t>
  </si>
  <si>
    <t>应急指挥中心保障工作经费</t>
  </si>
  <si>
    <t>530902251100003807890</t>
  </si>
  <si>
    <t>中央自然灾害（地质灾害）救灾资金</t>
  </si>
  <si>
    <t>530902241100002811014</t>
  </si>
  <si>
    <t>30214</t>
  </si>
  <si>
    <t>租赁费</t>
  </si>
  <si>
    <t>30226</t>
  </si>
  <si>
    <t>劳务费</t>
  </si>
  <si>
    <t>自有资金经费</t>
  </si>
  <si>
    <t>530902221100000996851</t>
  </si>
  <si>
    <t>预算05-2表</t>
  </si>
  <si>
    <t>单位名称、项目名称</t>
  </si>
  <si>
    <t>项目年度绩效目标</t>
  </si>
  <si>
    <t>一级指标</t>
  </si>
  <si>
    <t>二级指标</t>
  </si>
  <si>
    <t>三级指标</t>
  </si>
  <si>
    <t>指标性质</t>
  </si>
  <si>
    <t>指标值</t>
  </si>
  <si>
    <t>度量单位</t>
  </si>
  <si>
    <t>指标属性</t>
  </si>
  <si>
    <t>指标内容</t>
  </si>
  <si>
    <t>1.按照上级要求抓好临沧地震监测中心站项目建设推进； 2.提升地震监测预报能力，做好辖区内震情跟踪分析会商；3开展地震科普宣传进机关、进企业、进学校、进社区、进家庭活动。</t>
  </si>
  <si>
    <t>产出指标</t>
  </si>
  <si>
    <t>数量指标</t>
  </si>
  <si>
    <t>全年宏观异常零报告报送份数</t>
  </si>
  <si>
    <t>&gt;=</t>
  </si>
  <si>
    <t>44</t>
  </si>
  <si>
    <t>份</t>
  </si>
  <si>
    <t>定量指标</t>
  </si>
  <si>
    <t>反映全年宏观异常零报告报送份数的情况</t>
  </si>
  <si>
    <t>质量指标</t>
  </si>
  <si>
    <t>台网数据完整率</t>
  </si>
  <si>
    <t>95</t>
  </si>
  <si>
    <t>%</t>
  </si>
  <si>
    <t>反映台网数据完整率的情况</t>
  </si>
  <si>
    <t>时效指标</t>
  </si>
  <si>
    <t>按月开展震情跟踪分析</t>
  </si>
  <si>
    <t>=</t>
  </si>
  <si>
    <t>12</t>
  </si>
  <si>
    <t>期</t>
  </si>
  <si>
    <t xml:space="preserve">反映按月开展震情跟踪分析情况。
</t>
  </si>
  <si>
    <t>效益指标</t>
  </si>
  <si>
    <t>社会效益</t>
  </si>
  <si>
    <t>开展科普宣传六进活动</t>
  </si>
  <si>
    <t>场</t>
  </si>
  <si>
    <t>反映开展科普宣传六进活动情况</t>
  </si>
  <si>
    <t>满意度指标</t>
  </si>
  <si>
    <t>服务对象满意度</t>
  </si>
  <si>
    <t>服务对象对工作的满意度</t>
  </si>
  <si>
    <t>90</t>
  </si>
  <si>
    <t>反映服务对象对工作的满意度</t>
  </si>
  <si>
    <t>计划2025年开展农房地震巨灾综合保险投保2000户，合力推进农村农房地震巨灾综合保险工作，确保广大受灾农户真正得到实惠，</t>
  </si>
  <si>
    <t>农房地震巨灾综合保险投保对象数</t>
  </si>
  <si>
    <t>&lt;=</t>
  </si>
  <si>
    <t>2000</t>
  </si>
  <si>
    <t>户</t>
  </si>
  <si>
    <t>反映农房地震巨灾综合保险投保对象数不超2000户。</t>
  </si>
  <si>
    <t>政策宣传次数</t>
  </si>
  <si>
    <t>次</t>
  </si>
  <si>
    <t>反映补助政策的宣传力度情况。</t>
  </si>
  <si>
    <t>投保对象补助准确率</t>
  </si>
  <si>
    <t>100</t>
  </si>
  <si>
    <t xml:space="preserve">反映获投保对象补助认定的准确性情况。
</t>
  </si>
  <si>
    <t>每户补助标准</t>
  </si>
  <si>
    <t>元</t>
  </si>
  <si>
    <t>反映补助资金社会化发放的比例情况。
补助社会化发放率=采用社会化发放的补助资金数/发放补助资金总额*100%</t>
  </si>
  <si>
    <t>政策知晓率</t>
  </si>
  <si>
    <t xml:space="preserve">反映补助政策的宣传效果情况。
</t>
  </si>
  <si>
    <t>受益对象满意度</t>
  </si>
  <si>
    <t>反映获补助受益对象的满意程度。</t>
  </si>
  <si>
    <t>根据《云南省应急管理厅云南省粮食和物资储备局关于加强应急救灾物资储备与管理的通知》文件规定，为全面加强我区应急救灾物资储备与管理工作，提高预防和处置突发公共事件的物资保障能力，建立健全我区突发公共事件应急物资保障体系，应对发生各类自然灾害，进行补充应急储备物资。</t>
  </si>
  <si>
    <t>购置应急救灾帐篷物资数量</t>
  </si>
  <si>
    <t>17</t>
  </si>
  <si>
    <t>顶</t>
  </si>
  <si>
    <t>反映购置应急救灾帐篷物资数量的情况</t>
  </si>
  <si>
    <t>购置应急救灾棉大衣数量</t>
  </si>
  <si>
    <t>800</t>
  </si>
  <si>
    <t>件</t>
  </si>
  <si>
    <t>反映购置应急救灾棉大衣数量的情况</t>
  </si>
  <si>
    <t>购置应急救灾彩布条数量</t>
  </si>
  <si>
    <t>149</t>
  </si>
  <si>
    <t xml:space="preserve">反映购置应急救灾彩布条数量的情况 </t>
  </si>
  <si>
    <t>购置物资验收通过率</t>
  </si>
  <si>
    <t>反映购置物资验收通过率的情况</t>
  </si>
  <si>
    <t>购置物资完成时限</t>
  </si>
  <si>
    <t>2025年12月31日前</t>
  </si>
  <si>
    <t>年-月-日</t>
  </si>
  <si>
    <t>反映购置物资完成时限的情况</t>
  </si>
  <si>
    <t xml:space="preserve">反映救助政策的宣传效果情况。
</t>
  </si>
  <si>
    <t>救助对象满意度</t>
  </si>
  <si>
    <t xml:space="preserve">反映获救助对象的满意程度。
</t>
  </si>
  <si>
    <t>认及时贯彻落实全市应急管理专题工作会议部署要求，高度重视并及时建立完善应急指挥机构，“统一指挥、专常兼备、反应灵敏、上下联动、平战结合”为目标，做好应急值班值守和安全生产事故、自然灾害的处置、调度工作。切实提高全区应急处置能力和水平，为持续推动临翔经济社会高质量发展、维护人民群众生命财产安全、社会和谐稳定提供坚强的安全保障。</t>
  </si>
  <si>
    <t>保障应急指挥中心数量</t>
  </si>
  <si>
    <t>1.00</t>
  </si>
  <si>
    <t>个</t>
  </si>
  <si>
    <t>反映保障应急指挥中心数量。</t>
  </si>
  <si>
    <t>事故指挥协调率</t>
  </si>
  <si>
    <t xml:space="preserve">反映事故指挥协调率情况。
</t>
  </si>
  <si>
    <t>灾情会商调度率</t>
  </si>
  <si>
    <t>反映灾情会商调度率情况</t>
  </si>
  <si>
    <t>风险防范化解率</t>
  </si>
  <si>
    <t>反映风险防范化解率情况</t>
  </si>
  <si>
    <t xml:space="preserve">反映服务对象对满意情况。
</t>
  </si>
  <si>
    <t>计划采购训练服装、鞋子、帽子、外腰带154套（件），达到应急队伍建设要求。</t>
  </si>
  <si>
    <t>购置训练服装数量</t>
  </si>
  <si>
    <t>154</t>
  </si>
  <si>
    <t>套</t>
  </si>
  <si>
    <t>反映购置数量完成情况。</t>
  </si>
  <si>
    <t>计划采购训练服装、鞋子、帽子、内腰带154套（件），达到应急队伍建设要求。</t>
  </si>
  <si>
    <t>应急民兵人数</t>
  </si>
  <si>
    <t>人</t>
  </si>
  <si>
    <t>反映应急民兵人数的情况</t>
  </si>
  <si>
    <t>训练服装验收通过率</t>
  </si>
  <si>
    <t>98</t>
  </si>
  <si>
    <t xml:space="preserve">反映购置的服装质量情况。
</t>
  </si>
  <si>
    <t>可持续影响</t>
  </si>
  <si>
    <t>对突发事情的处置率</t>
  </si>
  <si>
    <t>反映对突发事情的处置情况。</t>
  </si>
  <si>
    <t>使用人员满意度</t>
  </si>
  <si>
    <t xml:space="preserve">反映服务对象对购置服装的整体满意情况。
</t>
  </si>
  <si>
    <t xml:space="preserve">一是坚决防范遏制重特大事故；二是扎实做好防灾减灾救灾工作；三是持续加强地震监测预报预警工作。主要用于1.驻村工作队员工作经费、体检费、保险费；
2.水费、电话及网络费、报刊订阅；3.印刷服务；4.A4复印纸采购；5.上缴2024年残疾人保障金；6.保障局机关、三个指挥部正常运转及差旅费。
</t>
  </si>
  <si>
    <t>2023年残疾人保障金上缴人数</t>
  </si>
  <si>
    <t>32</t>
  </si>
  <si>
    <t>反映2023年残疾人保障金上缴人数情况</t>
  </si>
  <si>
    <t>保障应急管理工作正常运转率</t>
  </si>
  <si>
    <t>反映保障应急管理工作正常运转率的情况</t>
  </si>
  <si>
    <t>资金使用时限</t>
  </si>
  <si>
    <t>2025年12月20日</t>
  </si>
  <si>
    <t xml:space="preserve">反映资金使用时限的情况。
</t>
  </si>
  <si>
    <t>安全生产、防灾减灾等知晓率</t>
  </si>
  <si>
    <t>定性指标</t>
  </si>
  <si>
    <t>反映安全生产、防灾减灾等知晓率的情况</t>
  </si>
  <si>
    <t>服务群众满意度</t>
  </si>
  <si>
    <t>应急管理服务群众满意度率达90%以上</t>
  </si>
  <si>
    <t>全面压实企业安全生产责任，认真执行“党政同责、一岗双责、齐抓共管、失职追责”的安全生产责任制，严格安全生产监督执法检查，严肃查处安全生产领域非法违法案件，对监管领域内非煤矿山、危险化学品、烟花爆竹及工贸重点行业开展安全生产专项整治，严格监督企业落实主体责任，督促企业开展自检自查及安全生产隐患排查治理，进一步宣传贯彻落实《中华人民共和国安全生产法》，确保安全生产各项工作正常开展，推进安全生产各项工作有效落实，有力保障临翔区安全生产形势稳定向好。</t>
  </si>
  <si>
    <t>烟花爆竹经营零售企业控制户数</t>
  </si>
  <si>
    <t>&lt;</t>
  </si>
  <si>
    <t>50</t>
  </si>
  <si>
    <t>反映预算部门实际办理烟花爆竹经营零售企业控制户数</t>
  </si>
  <si>
    <t>非煤矿山转型升级控制总数</t>
  </si>
  <si>
    <t>14</t>
  </si>
  <si>
    <t>座（处）</t>
  </si>
  <si>
    <t>反映预算部门开展转型升级实际在册非煤矿山总数。</t>
  </si>
  <si>
    <t>直接监管企业隐患自检自查率</t>
  </si>
  <si>
    <t>反映预算部门安全生产大检查长效机制系统直接监管企业自检自查录入情况。</t>
  </si>
  <si>
    <t>直接监管企业隐患整改率</t>
  </si>
  <si>
    <t>反映预算部门安全生产大检查长效机制系统直接监管企业隐患整改情况。</t>
  </si>
  <si>
    <t>直接监管企业较大以上事故</t>
  </si>
  <si>
    <t>0</t>
  </si>
  <si>
    <t>起</t>
  </si>
  <si>
    <t>反映预算部门直接监管企业安全生产事故发生情况。</t>
  </si>
  <si>
    <t>生态效益</t>
  </si>
  <si>
    <t>非煤矿山地下矿山采空区治理</t>
  </si>
  <si>
    <t>反映预算部门对监管的地下矿山开采产生采空区与治理区的比值</t>
  </si>
  <si>
    <t>监管服务对象满意度</t>
  </si>
  <si>
    <t>&gt;</t>
  </si>
  <si>
    <t>反映预算部门的服务对象对部门开展安全生产监管工作的满意度。</t>
  </si>
  <si>
    <t>1.辖区内测震和地球物理观测台站运行维护、信息节点和地震应急指挥中心系统运行维护；
2.确保地震应急指挥中心与国家、省、市级指挥中心互联互通100%。</t>
  </si>
  <si>
    <t>震情会商会议次数</t>
  </si>
  <si>
    <t>反映震情会商会议次数的情况</t>
  </si>
  <si>
    <t>每周开展地震台网巡查巡检，及时开展地震应急处置工作</t>
  </si>
  <si>
    <t>130</t>
  </si>
  <si>
    <t>反映每周开展地震台网巡查巡检，及时开展地震应急处置工作情况</t>
  </si>
  <si>
    <t>辖区地震监测台网正常运行,数据传输正常运行率</t>
  </si>
  <si>
    <t>反映辖区地震监测台网正常运行,数据传输正常运行率的情况</t>
  </si>
  <si>
    <t>开展防震减灾科普宣传</t>
  </si>
  <si>
    <t>10</t>
  </si>
  <si>
    <t>反映开展防震减灾科普宣传的情况</t>
  </si>
  <si>
    <t>人民群众满意度</t>
  </si>
  <si>
    <t>反映预算部门的服务对象对部门开展地震预测预报工作的满意度。</t>
  </si>
  <si>
    <t>预算06表</t>
  </si>
  <si>
    <t>政府性基金预算支出预算表</t>
  </si>
  <si>
    <t>单位名称：临沧市发展和改革委员会</t>
  </si>
  <si>
    <t>本年政府性基金预算支出</t>
  </si>
  <si>
    <t>注：本单位不涉及此内容，所以公开空表。</t>
  </si>
  <si>
    <t>预算07表</t>
  </si>
  <si>
    <t>预算项目</t>
  </si>
  <si>
    <t>采购项目</t>
  </si>
  <si>
    <t>采购目录</t>
  </si>
  <si>
    <t>计量
单位</t>
  </si>
  <si>
    <t>数量</t>
  </si>
  <si>
    <t>面向中小企业预留资金</t>
  </si>
  <si>
    <t>政府性
基金</t>
  </si>
  <si>
    <t>国有资本经营收益</t>
  </si>
  <si>
    <t>财政专户管理的收入</t>
  </si>
  <si>
    <t>文件柜</t>
  </si>
  <si>
    <t>组</t>
  </si>
  <si>
    <t>车辆加油服务</t>
  </si>
  <si>
    <t>车辆加油、添加燃料服务</t>
  </si>
  <si>
    <t>车辆维修和保养服务</t>
  </si>
  <si>
    <t>机动车保险服务</t>
  </si>
  <si>
    <t>年</t>
  </si>
  <si>
    <t>会议桌</t>
  </si>
  <si>
    <t>批</t>
  </si>
  <si>
    <t>预算08表</t>
  </si>
  <si>
    <t>政府购买服务项目</t>
  </si>
  <si>
    <t>政府购买服务目录</t>
  </si>
  <si>
    <t>预算09-1表</t>
  </si>
  <si>
    <t>单位名称（项目）</t>
  </si>
  <si>
    <t>地区</t>
  </si>
  <si>
    <t>政府性基金</t>
  </si>
  <si>
    <t>-</t>
  </si>
  <si>
    <t>注：根据现行财政管理体制，乡镇（街道)作为区本级部门编制年初预算，所以无县对下专项转移支付情况，此表为空表。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</si>
  <si>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</si>
  <si>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</si>
  <si>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</si>
  <si>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</si>
  <si>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</si>
  <si>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</si>
  <si>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</si>
  <si>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</si>
  <si>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</si>
  <si>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注：本单位2025年无新增资产预算，所以公开空表。</t>
  </si>
  <si>
    <t>预算11表</t>
  </si>
  <si>
    <t>上级补助</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</si>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</sst>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0" fontId="8" fillId="0" borderId="7">
      <alignment horizontal="righ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cellStyleXfs>
  <cellXfs count="215">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8"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3"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0" fillId="0" borderId="0" xfId="0" applyFont="1" applyAlignment="1">
      <alignmen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6" fillId="0" borderId="6" xfId="0" applyFont="1" applyBorder="1" applyAlignment="1" applyProtection="1">
      <alignment horizontal="left" vertical="center" wrapText="1" indent="2"/>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8" fontId="18" fillId="0" borderId="7" xfId="0" applyNumberFormat="1" applyFont="1" applyBorder="1" applyAlignment="1" applyProtection="1">
      <alignment horizontal="right" vertical="center"/>
    </xf>
    <xf numFmtId="178"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8"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xf numFmtId="0" fontId="6"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4" activePane="bottomLeft" state="frozen"/>
      <selection/>
      <selection pane="bottomLeft" activeCell="B16" sqref="B16"/>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0" t="s">
        <v>0</v>
      </c>
    </row>
    <row r="3" ht="36" customHeight="1" spans="1:4">
      <c r="A3" s="6" t="str">
        <f>"2025"&amp;"年部门财务收支预算总表"</f>
        <v>2025年部门财务收支预算总表</v>
      </c>
      <c r="B3" s="208"/>
      <c r="C3" s="208"/>
      <c r="D3" s="208"/>
    </row>
    <row r="4" ht="18.75" customHeight="1" spans="1:4">
      <c r="A4" s="42" t="str">
        <f>"单位名称："&amp;"临沧市临翔区应急管理局"</f>
        <v>单位名称：临沧市临翔区应急管理局</v>
      </c>
      <c r="B4" s="209"/>
      <c r="C4" s="209"/>
      <c r="D4" s="40"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4" t="s">
        <v>6</v>
      </c>
      <c r="B8" s="24">
        <v>6139022.86</v>
      </c>
      <c r="C8" s="134" t="s">
        <v>7</v>
      </c>
      <c r="D8" s="24"/>
    </row>
    <row r="9" ht="18.75" customHeight="1" spans="1:4">
      <c r="A9" s="134" t="s">
        <v>8</v>
      </c>
      <c r="B9" s="24"/>
      <c r="C9" s="134" t="s">
        <v>9</v>
      </c>
      <c r="D9" s="24"/>
    </row>
    <row r="10" ht="18.75" customHeight="1" spans="1:4">
      <c r="A10" s="134" t="s">
        <v>10</v>
      </c>
      <c r="B10" s="24"/>
      <c r="C10" s="134" t="s">
        <v>11</v>
      </c>
      <c r="D10" s="24"/>
    </row>
    <row r="11" ht="18.75" customHeight="1" spans="1:4">
      <c r="A11" s="134" t="s">
        <v>12</v>
      </c>
      <c r="B11" s="24"/>
      <c r="C11" s="134" t="s">
        <v>13</v>
      </c>
      <c r="D11" s="24"/>
    </row>
    <row r="12" ht="18.75" customHeight="1" spans="1:4">
      <c r="A12" s="210" t="s">
        <v>14</v>
      </c>
      <c r="B12" s="24">
        <v>10000</v>
      </c>
      <c r="C12" s="166" t="s">
        <v>15</v>
      </c>
      <c r="D12" s="24"/>
    </row>
    <row r="13" ht="18.75" customHeight="1" spans="1:4">
      <c r="A13" s="169" t="s">
        <v>16</v>
      </c>
      <c r="B13" s="24"/>
      <c r="C13" s="168" t="s">
        <v>17</v>
      </c>
      <c r="D13" s="24"/>
    </row>
    <row r="14" ht="18.75" customHeight="1" spans="1:4">
      <c r="A14" s="169" t="s">
        <v>18</v>
      </c>
      <c r="B14" s="24"/>
      <c r="C14" s="168" t="s">
        <v>19</v>
      </c>
      <c r="D14" s="24"/>
    </row>
    <row r="15" ht="18.75" customHeight="1" spans="1:4">
      <c r="A15" s="169" t="s">
        <v>20</v>
      </c>
      <c r="B15" s="24">
        <v>10000</v>
      </c>
      <c r="C15" s="168" t="s">
        <v>21</v>
      </c>
      <c r="D15" s="24">
        <v>624302.82</v>
      </c>
    </row>
    <row r="16" ht="18.75" customHeight="1" spans="1:4">
      <c r="A16" s="169" t="s">
        <v>22</v>
      </c>
      <c r="B16" s="24"/>
      <c r="C16" s="168" t="s">
        <v>23</v>
      </c>
      <c r="D16" s="24">
        <v>370488.34</v>
      </c>
    </row>
    <row r="17" ht="18.75" customHeight="1" spans="1:4">
      <c r="A17" s="169" t="s">
        <v>24</v>
      </c>
      <c r="B17" s="24"/>
      <c r="C17" s="169" t="s">
        <v>25</v>
      </c>
      <c r="D17" s="24"/>
    </row>
    <row r="18" ht="18.75" customHeight="1" spans="1:4">
      <c r="A18" s="169" t="s">
        <v>26</v>
      </c>
      <c r="B18" s="24"/>
      <c r="C18" s="169" t="s">
        <v>27</v>
      </c>
      <c r="D18" s="24"/>
    </row>
    <row r="19" ht="18.75" customHeight="1" spans="1:4">
      <c r="A19" s="170" t="s">
        <v>26</v>
      </c>
      <c r="B19" s="24"/>
      <c r="C19" s="168" t="s">
        <v>28</v>
      </c>
      <c r="D19" s="24"/>
    </row>
    <row r="20" ht="18.75" customHeight="1" spans="1:4">
      <c r="A20" s="170" t="s">
        <v>26</v>
      </c>
      <c r="B20" s="24"/>
      <c r="C20" s="168" t="s">
        <v>29</v>
      </c>
      <c r="D20" s="24"/>
    </row>
    <row r="21" ht="18.75" customHeight="1" spans="1:4">
      <c r="A21" s="170" t="s">
        <v>26</v>
      </c>
      <c r="B21" s="24"/>
      <c r="C21" s="168" t="s">
        <v>30</v>
      </c>
      <c r="D21" s="24"/>
    </row>
    <row r="22" ht="18.75" customHeight="1" spans="1:4">
      <c r="A22" s="170" t="s">
        <v>26</v>
      </c>
      <c r="B22" s="24"/>
      <c r="C22" s="168" t="s">
        <v>31</v>
      </c>
      <c r="D22" s="24"/>
    </row>
    <row r="23" ht="18.75" customHeight="1" spans="1:4">
      <c r="A23" s="170" t="s">
        <v>26</v>
      </c>
      <c r="B23" s="24"/>
      <c r="C23" s="168" t="s">
        <v>32</v>
      </c>
      <c r="D23" s="24"/>
    </row>
    <row r="24" ht="18.75" customHeight="1" spans="1:4">
      <c r="A24" s="170" t="s">
        <v>26</v>
      </c>
      <c r="B24" s="24"/>
      <c r="C24" s="168" t="s">
        <v>33</v>
      </c>
      <c r="D24" s="24"/>
    </row>
    <row r="25" ht="18.75" customHeight="1" spans="1:4">
      <c r="A25" s="170" t="s">
        <v>26</v>
      </c>
      <c r="B25" s="24"/>
      <c r="C25" s="168" t="s">
        <v>34</v>
      </c>
      <c r="D25" s="24"/>
    </row>
    <row r="26" ht="18.75" customHeight="1" spans="1:4">
      <c r="A26" s="170" t="s">
        <v>26</v>
      </c>
      <c r="B26" s="24"/>
      <c r="C26" s="168" t="s">
        <v>35</v>
      </c>
      <c r="D26" s="24">
        <v>412944.48</v>
      </c>
    </row>
    <row r="27" ht="18.75" customHeight="1" spans="1:4">
      <c r="A27" s="170" t="s">
        <v>26</v>
      </c>
      <c r="B27" s="24"/>
      <c r="C27" s="168" t="s">
        <v>36</v>
      </c>
      <c r="D27" s="24"/>
    </row>
    <row r="28" ht="18.75" customHeight="1" spans="1:4">
      <c r="A28" s="170" t="s">
        <v>26</v>
      </c>
      <c r="B28" s="24"/>
      <c r="C28" s="168" t="s">
        <v>37</v>
      </c>
      <c r="D28" s="24"/>
    </row>
    <row r="29" ht="18.75" customHeight="1" spans="1:4">
      <c r="A29" s="170" t="s">
        <v>26</v>
      </c>
      <c r="B29" s="24"/>
      <c r="C29" s="168" t="s">
        <v>38</v>
      </c>
      <c r="D29" s="24">
        <v>4880623.2</v>
      </c>
    </row>
    <row r="30" ht="18.75" customHeight="1" spans="1:4">
      <c r="A30" s="170" t="s">
        <v>26</v>
      </c>
      <c r="B30" s="24"/>
      <c r="C30" s="168" t="s">
        <v>39</v>
      </c>
      <c r="D30" s="24"/>
    </row>
    <row r="31" ht="18.75" customHeight="1" spans="1:4">
      <c r="A31" s="171" t="s">
        <v>26</v>
      </c>
      <c r="B31" s="24"/>
      <c r="C31" s="169" t="s">
        <v>40</v>
      </c>
      <c r="D31" s="24"/>
    </row>
    <row r="32" ht="18.75" customHeight="1" spans="1:4">
      <c r="A32" s="171" t="s">
        <v>26</v>
      </c>
      <c r="B32" s="24"/>
      <c r="C32" s="169" t="s">
        <v>41</v>
      </c>
      <c r="D32" s="24"/>
    </row>
    <row r="33" ht="18.75" customHeight="1" spans="1:4">
      <c r="A33" s="171" t="s">
        <v>26</v>
      </c>
      <c r="B33" s="24"/>
      <c r="C33" s="169" t="s">
        <v>42</v>
      </c>
      <c r="D33" s="24"/>
    </row>
    <row r="34" ht="18.75" customHeight="1" spans="1:4">
      <c r="A34" s="211"/>
      <c r="B34" s="172"/>
      <c r="C34" s="169" t="s">
        <v>43</v>
      </c>
      <c r="D34" s="24"/>
    </row>
    <row r="35" ht="18.75" customHeight="1" spans="1:4">
      <c r="A35" s="211" t="s">
        <v>44</v>
      </c>
      <c r="B35" s="172">
        <f>SUM(B8:B12)</f>
        <v>6149022.86</v>
      </c>
      <c r="C35" s="212" t="s">
        <v>45</v>
      </c>
      <c r="D35" s="172">
        <v>6288358.84</v>
      </c>
    </row>
    <row r="36" ht="18.75" customHeight="1" spans="1:4">
      <c r="A36" s="213" t="s">
        <v>46</v>
      </c>
      <c r="B36" s="24">
        <v>139335.98</v>
      </c>
      <c r="C36" s="134" t="s">
        <v>47</v>
      </c>
      <c r="D36" s="24"/>
    </row>
    <row r="37" ht="18.75" customHeight="1" spans="1:4">
      <c r="A37" s="213" t="s">
        <v>48</v>
      </c>
      <c r="B37" s="24">
        <v>139335.98</v>
      </c>
      <c r="C37" s="134" t="s">
        <v>48</v>
      </c>
      <c r="D37" s="24"/>
    </row>
    <row r="38" ht="18.75" customHeight="1" spans="1:4">
      <c r="A38" s="213" t="s">
        <v>49</v>
      </c>
      <c r="B38" s="24">
        <f>B36-B37</f>
        <v>0</v>
      </c>
      <c r="C38" s="134" t="s">
        <v>50</v>
      </c>
      <c r="D38" s="24"/>
    </row>
    <row r="39" ht="18.75" customHeight="1" spans="1:4">
      <c r="A39" s="214" t="s">
        <v>51</v>
      </c>
      <c r="B39" s="172">
        <f t="shared" ref="B39:D39" si="1">B35+B36</f>
        <v>6288358.84</v>
      </c>
      <c r="C39" s="212" t="s">
        <v>52</v>
      </c>
      <c r="D39" s="172">
        <f t="shared" si="1"/>
        <v>6288358.84</v>
      </c>
    </row>
  </sheetData>
  <mergeCells count="8">
    <mergeCell ref="A3:D3"/>
    <mergeCell ref="A4:B4"/>
    <mergeCell ref="A5:B5"/>
    <mergeCell ref="C5:D5"/>
    <mergeCell ref="A6:A7"/>
    <mergeCell ref="B6:B7"/>
    <mergeCell ref="C6:C7"/>
    <mergeCell ref="D6:D7"/>
  </mergeCells>
  <printOptions horizontalCentered="1"/>
  <pageMargins left="0.389583333333333" right="0.389583333333333" top="0.509722222222222" bottom="0.509722222222222" header="0.309722222222222" footer="0.309722222222222"/>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C22" sqref="C22"/>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2">
        <v>1</v>
      </c>
      <c r="B2" s="103">
        <v>0</v>
      </c>
      <c r="C2" s="102">
        <v>1</v>
      </c>
      <c r="D2" s="104"/>
      <c r="E2" s="104"/>
      <c r="F2" s="40" t="s">
        <v>500</v>
      </c>
    </row>
    <row r="3" ht="32.25" customHeight="1" spans="1:6">
      <c r="A3" s="105" t="str">
        <f>"2025"&amp;"年部门政府性基金预算支出预算表"</f>
        <v>2025年部门政府性基金预算支出预算表</v>
      </c>
      <c r="B3" s="106" t="s">
        <v>501</v>
      </c>
      <c r="C3" s="107"/>
      <c r="D3" s="108"/>
      <c r="E3" s="108"/>
      <c r="F3" s="108"/>
    </row>
    <row r="4" ht="18.75" customHeight="1" spans="1:6">
      <c r="A4" s="8" t="str">
        <f>"单位名称："&amp;"临沧市临翔区应急管理局"</f>
        <v>单位名称：临沧市临翔区应急管理局</v>
      </c>
      <c r="B4" s="8" t="s">
        <v>502</v>
      </c>
      <c r="C4" s="102"/>
      <c r="D4" s="104"/>
      <c r="E4" s="104"/>
      <c r="F4" s="40" t="s">
        <v>1</v>
      </c>
    </row>
    <row r="5" ht="18.75" customHeight="1" spans="1:6">
      <c r="A5" s="109" t="s">
        <v>205</v>
      </c>
      <c r="B5" s="110" t="s">
        <v>74</v>
      </c>
      <c r="C5" s="111" t="s">
        <v>75</v>
      </c>
      <c r="D5" s="14" t="s">
        <v>503</v>
      </c>
      <c r="E5" s="14"/>
      <c r="F5" s="15"/>
    </row>
    <row r="6" ht="18.75" customHeight="1" spans="1:6">
      <c r="A6" s="112"/>
      <c r="B6" s="113"/>
      <c r="C6" s="97"/>
      <c r="D6" s="96" t="s">
        <v>56</v>
      </c>
      <c r="E6" s="96" t="s">
        <v>76</v>
      </c>
      <c r="F6" s="96" t="s">
        <v>77</v>
      </c>
    </row>
    <row r="7" ht="18.75" customHeight="1" spans="1:6">
      <c r="A7" s="112">
        <v>1</v>
      </c>
      <c r="B7" s="114" t="s">
        <v>186</v>
      </c>
      <c r="C7" s="97">
        <v>3</v>
      </c>
      <c r="D7" s="96">
        <v>4</v>
      </c>
      <c r="E7" s="96">
        <v>5</v>
      </c>
      <c r="F7" s="96">
        <v>6</v>
      </c>
    </row>
    <row r="8" ht="18.75" customHeight="1" spans="1:6">
      <c r="A8" s="115"/>
      <c r="B8" s="83"/>
      <c r="C8" s="83"/>
      <c r="D8" s="24"/>
      <c r="E8" s="24"/>
      <c r="F8" s="24"/>
    </row>
    <row r="9" ht="18.75" customHeight="1" spans="1:6">
      <c r="A9" s="115"/>
      <c r="B9" s="83"/>
      <c r="C9" s="83"/>
      <c r="D9" s="24"/>
      <c r="E9" s="24"/>
      <c r="F9" s="24"/>
    </row>
    <row r="10" ht="18.75" customHeight="1" spans="1:6">
      <c r="A10" s="116" t="s">
        <v>143</v>
      </c>
      <c r="B10" s="117" t="s">
        <v>143</v>
      </c>
      <c r="C10" s="118" t="s">
        <v>143</v>
      </c>
      <c r="D10" s="24"/>
      <c r="E10" s="24"/>
      <c r="F10" s="24"/>
    </row>
    <row r="11" customHeight="1" spans="1:1">
      <c r="A11" s="87" t="s">
        <v>504</v>
      </c>
    </row>
  </sheetData>
  <mergeCells count="7">
    <mergeCell ref="A3:F3"/>
    <mergeCell ref="A4:C4"/>
    <mergeCell ref="D5:F5"/>
    <mergeCell ref="A10:C10"/>
    <mergeCell ref="A5:A6"/>
    <mergeCell ref="B5:B6"/>
    <mergeCell ref="C5:C6"/>
  </mergeCells>
  <printOptions horizontalCentered="1"/>
  <pageMargins left="0.389583333333333" right="0.389583333333333" top="0.579861111111111" bottom="0.579861111111111"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6"/>
  <sheetViews>
    <sheetView showZeros="0" tabSelected="1" workbookViewId="0">
      <pane ySplit="1" topLeftCell="A2" activePane="bottomLeft" state="frozen"/>
      <selection/>
      <selection pane="bottomLeft" activeCell="C20" sqref="C20"/>
    </sheetView>
  </sheetViews>
  <sheetFormatPr defaultColWidth="9.14285714285714" defaultRowHeight="14.25" customHeight="1"/>
  <cols>
    <col min="1" max="1" width="39.1428571428571" customWidth="1"/>
    <col min="2" max="2" width="21.7142857142857" customWidth="1"/>
    <col min="3" max="3" width="35.2761904761905" customWidth="1"/>
    <col min="4" max="4" width="7.71428571428571" customWidth="1"/>
    <col min="5" max="5" width="10.2761904761905"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39"/>
      <c r="P2" s="39"/>
      <c r="Q2" s="40" t="s">
        <v>505</v>
      </c>
    </row>
    <row r="3" ht="35.25" customHeight="1" spans="1:17">
      <c r="A3" s="59" t="str">
        <f>"2025"&amp;"年部门政府采购预算表"</f>
        <v>2025年部门政府采购预算表</v>
      </c>
      <c r="B3" s="7"/>
      <c r="C3" s="7"/>
      <c r="D3" s="7"/>
      <c r="E3" s="7"/>
      <c r="F3" s="7"/>
      <c r="G3" s="7"/>
      <c r="H3" s="7"/>
      <c r="I3" s="7"/>
      <c r="J3" s="7"/>
      <c r="K3" s="52"/>
      <c r="L3" s="7"/>
      <c r="M3" s="7"/>
      <c r="N3" s="7"/>
      <c r="O3" s="52"/>
      <c r="P3" s="52"/>
      <c r="Q3" s="7"/>
    </row>
    <row r="4" ht="18.75" customHeight="1" spans="1:17">
      <c r="A4" s="42" t="str">
        <f>"单位名称："&amp;"临沧市临翔区应急管理局"</f>
        <v>单位名称：临沧市临翔区应急管理局</v>
      </c>
      <c r="B4" s="95"/>
      <c r="C4" s="95"/>
      <c r="D4" s="95"/>
      <c r="E4" s="95"/>
      <c r="F4" s="95"/>
      <c r="G4" s="95"/>
      <c r="H4" s="95"/>
      <c r="I4" s="95"/>
      <c r="J4" s="95"/>
      <c r="O4" s="64"/>
      <c r="P4" s="64"/>
      <c r="Q4" s="40" t="s">
        <v>192</v>
      </c>
    </row>
    <row r="5" ht="18.75" customHeight="1" spans="1:17">
      <c r="A5" s="12" t="s">
        <v>506</v>
      </c>
      <c r="B5" s="73" t="s">
        <v>507</v>
      </c>
      <c r="C5" s="73" t="s">
        <v>508</v>
      </c>
      <c r="D5" s="73" t="s">
        <v>509</v>
      </c>
      <c r="E5" s="73" t="s">
        <v>510</v>
      </c>
      <c r="F5" s="73" t="s">
        <v>511</v>
      </c>
      <c r="G5" s="45" t="s">
        <v>212</v>
      </c>
      <c r="H5" s="45"/>
      <c r="I5" s="45"/>
      <c r="J5" s="45"/>
      <c r="K5" s="75"/>
      <c r="L5" s="45"/>
      <c r="M5" s="45"/>
      <c r="N5" s="45"/>
      <c r="O5" s="65"/>
      <c r="P5" s="75"/>
      <c r="Q5" s="46"/>
    </row>
    <row r="6" ht="18.75" customHeight="1" spans="1:17">
      <c r="A6" s="17"/>
      <c r="B6" s="76"/>
      <c r="C6" s="76"/>
      <c r="D6" s="76"/>
      <c r="E6" s="76"/>
      <c r="F6" s="76"/>
      <c r="G6" s="76" t="s">
        <v>56</v>
      </c>
      <c r="H6" s="76" t="s">
        <v>59</v>
      </c>
      <c r="I6" s="76" t="s">
        <v>512</v>
      </c>
      <c r="J6" s="76" t="s">
        <v>513</v>
      </c>
      <c r="K6" s="77" t="s">
        <v>514</v>
      </c>
      <c r="L6" s="91" t="s">
        <v>79</v>
      </c>
      <c r="M6" s="91"/>
      <c r="N6" s="91"/>
      <c r="O6" s="92"/>
      <c r="P6" s="93"/>
      <c r="Q6" s="78"/>
    </row>
    <row r="7" ht="30" customHeight="1" spans="1:17">
      <c r="A7" s="19"/>
      <c r="B7" s="78"/>
      <c r="C7" s="78"/>
      <c r="D7" s="78"/>
      <c r="E7" s="78"/>
      <c r="F7" s="78"/>
      <c r="G7" s="78"/>
      <c r="H7" s="78" t="s">
        <v>58</v>
      </c>
      <c r="I7" s="78"/>
      <c r="J7" s="78"/>
      <c r="K7" s="79"/>
      <c r="L7" s="78" t="s">
        <v>58</v>
      </c>
      <c r="M7" s="78" t="s">
        <v>65</v>
      </c>
      <c r="N7" s="78" t="s">
        <v>220</v>
      </c>
      <c r="O7" s="94" t="s">
        <v>67</v>
      </c>
      <c r="P7" s="79" t="s">
        <v>68</v>
      </c>
      <c r="Q7" s="78" t="s">
        <v>69</v>
      </c>
    </row>
    <row r="8" ht="18.75" customHeight="1" spans="1:17">
      <c r="A8" s="34">
        <v>1</v>
      </c>
      <c r="B8" s="96">
        <v>2</v>
      </c>
      <c r="C8" s="96">
        <v>3</v>
      </c>
      <c r="D8" s="96">
        <v>4</v>
      </c>
      <c r="E8" s="96">
        <v>5</v>
      </c>
      <c r="F8" s="96">
        <v>6</v>
      </c>
      <c r="G8" s="97">
        <v>7</v>
      </c>
      <c r="H8" s="97">
        <v>8</v>
      </c>
      <c r="I8" s="97">
        <v>9</v>
      </c>
      <c r="J8" s="97">
        <v>10</v>
      </c>
      <c r="K8" s="97">
        <v>11</v>
      </c>
      <c r="L8" s="97">
        <v>12</v>
      </c>
      <c r="M8" s="97">
        <v>13</v>
      </c>
      <c r="N8" s="97">
        <v>14</v>
      </c>
      <c r="O8" s="97">
        <v>15</v>
      </c>
      <c r="P8" s="97">
        <v>16</v>
      </c>
      <c r="Q8" s="97">
        <v>17</v>
      </c>
    </row>
    <row r="9" ht="18.75" customHeight="1" spans="1:17">
      <c r="A9" s="81" t="s">
        <v>71</v>
      </c>
      <c r="B9" s="82"/>
      <c r="C9" s="82"/>
      <c r="D9" s="82"/>
      <c r="E9" s="98"/>
      <c r="F9" s="24">
        <v>16600</v>
      </c>
      <c r="G9" s="24">
        <v>79100</v>
      </c>
      <c r="H9" s="24">
        <v>79100</v>
      </c>
      <c r="I9" s="24"/>
      <c r="J9" s="24"/>
      <c r="K9" s="24"/>
      <c r="L9" s="24"/>
      <c r="M9" s="24"/>
      <c r="N9" s="24"/>
      <c r="O9" s="24"/>
      <c r="P9" s="24"/>
      <c r="Q9" s="24"/>
    </row>
    <row r="10" ht="18.75" customHeight="1" spans="1:17">
      <c r="A10" s="99" t="s">
        <v>71</v>
      </c>
      <c r="B10" s="82"/>
      <c r="C10" s="82"/>
      <c r="D10" s="82"/>
      <c r="E10" s="100"/>
      <c r="F10" s="24">
        <v>16600</v>
      </c>
      <c r="G10" s="24">
        <v>79100</v>
      </c>
      <c r="H10" s="24">
        <v>79100</v>
      </c>
      <c r="I10" s="24"/>
      <c r="J10" s="24"/>
      <c r="K10" s="24"/>
      <c r="L10" s="24"/>
      <c r="M10" s="24"/>
      <c r="N10" s="24"/>
      <c r="O10" s="24"/>
      <c r="P10" s="24"/>
      <c r="Q10" s="24"/>
    </row>
    <row r="11" ht="18.75" customHeight="1" spans="1:17">
      <c r="A11" s="218" t="s">
        <v>253</v>
      </c>
      <c r="B11" s="82" t="s">
        <v>515</v>
      </c>
      <c r="C11" s="82" t="s">
        <v>515</v>
      </c>
      <c r="D11" s="82" t="s">
        <v>516</v>
      </c>
      <c r="E11" s="100">
        <v>4</v>
      </c>
      <c r="F11" s="24">
        <v>2600</v>
      </c>
      <c r="G11" s="24">
        <v>2600</v>
      </c>
      <c r="H11" s="24">
        <v>2600</v>
      </c>
      <c r="I11" s="24"/>
      <c r="J11" s="24"/>
      <c r="K11" s="24"/>
      <c r="L11" s="24"/>
      <c r="M11" s="24"/>
      <c r="N11" s="24"/>
      <c r="O11" s="24"/>
      <c r="P11" s="24"/>
      <c r="Q11" s="24"/>
    </row>
    <row r="12" ht="18.75" customHeight="1" spans="1:17">
      <c r="A12" s="218" t="s">
        <v>276</v>
      </c>
      <c r="B12" s="82" t="s">
        <v>517</v>
      </c>
      <c r="C12" s="82" t="s">
        <v>518</v>
      </c>
      <c r="D12" s="82" t="s">
        <v>388</v>
      </c>
      <c r="E12" s="100">
        <v>6</v>
      </c>
      <c r="F12" s="24"/>
      <c r="G12" s="24">
        <v>24000</v>
      </c>
      <c r="H12" s="24">
        <v>24000</v>
      </c>
      <c r="I12" s="24"/>
      <c r="J12" s="24"/>
      <c r="K12" s="24"/>
      <c r="L12" s="24"/>
      <c r="M12" s="24"/>
      <c r="N12" s="24"/>
      <c r="O12" s="24"/>
      <c r="P12" s="24"/>
      <c r="Q12" s="24"/>
    </row>
    <row r="13" ht="18.75" customHeight="1" spans="1:17">
      <c r="A13" s="218" t="s">
        <v>276</v>
      </c>
      <c r="B13" s="82" t="s">
        <v>519</v>
      </c>
      <c r="C13" s="82" t="s">
        <v>519</v>
      </c>
      <c r="D13" s="82" t="s">
        <v>388</v>
      </c>
      <c r="E13" s="100">
        <v>8</v>
      </c>
      <c r="F13" s="24"/>
      <c r="G13" s="24">
        <v>28000</v>
      </c>
      <c r="H13" s="24">
        <v>28000</v>
      </c>
      <c r="I13" s="24"/>
      <c r="J13" s="24"/>
      <c r="K13" s="24"/>
      <c r="L13" s="24"/>
      <c r="M13" s="24"/>
      <c r="N13" s="24"/>
      <c r="O13" s="24"/>
      <c r="P13" s="24"/>
      <c r="Q13" s="24"/>
    </row>
    <row r="14" ht="18.75" customHeight="1" spans="1:17">
      <c r="A14" s="218" t="s">
        <v>276</v>
      </c>
      <c r="B14" s="82" t="s">
        <v>520</v>
      </c>
      <c r="C14" s="82" t="s">
        <v>520</v>
      </c>
      <c r="D14" s="82" t="s">
        <v>521</v>
      </c>
      <c r="E14" s="100">
        <v>3</v>
      </c>
      <c r="F14" s="24"/>
      <c r="G14" s="24">
        <v>10500</v>
      </c>
      <c r="H14" s="24">
        <v>10500</v>
      </c>
      <c r="I14" s="24"/>
      <c r="J14" s="24"/>
      <c r="K14" s="24"/>
      <c r="L14" s="24"/>
      <c r="M14" s="24"/>
      <c r="N14" s="24"/>
      <c r="O14" s="24"/>
      <c r="P14" s="24"/>
      <c r="Q14" s="24"/>
    </row>
    <row r="15" ht="18.75" customHeight="1" spans="1:17">
      <c r="A15" s="218" t="s">
        <v>330</v>
      </c>
      <c r="B15" s="82" t="s">
        <v>522</v>
      </c>
      <c r="C15" s="82" t="s">
        <v>522</v>
      </c>
      <c r="D15" s="82" t="s">
        <v>523</v>
      </c>
      <c r="E15" s="100">
        <v>1</v>
      </c>
      <c r="F15" s="24">
        <v>14000</v>
      </c>
      <c r="G15" s="24">
        <v>14000</v>
      </c>
      <c r="H15" s="24">
        <v>14000</v>
      </c>
      <c r="I15" s="24"/>
      <c r="J15" s="24"/>
      <c r="K15" s="24"/>
      <c r="L15" s="24"/>
      <c r="M15" s="24"/>
      <c r="N15" s="24"/>
      <c r="O15" s="24"/>
      <c r="P15" s="24"/>
      <c r="Q15" s="24"/>
    </row>
    <row r="16" ht="18.75" customHeight="1" spans="1:17">
      <c r="A16" s="84" t="s">
        <v>143</v>
      </c>
      <c r="B16" s="85"/>
      <c r="C16" s="85"/>
      <c r="D16" s="85"/>
      <c r="E16" s="98"/>
      <c r="F16" s="24">
        <v>16600</v>
      </c>
      <c r="G16" s="24">
        <v>79100</v>
      </c>
      <c r="H16" s="24">
        <v>79100</v>
      </c>
      <c r="I16" s="24"/>
      <c r="J16" s="24"/>
      <c r="K16" s="24"/>
      <c r="L16" s="24"/>
      <c r="M16" s="24"/>
      <c r="N16" s="24"/>
      <c r="O16" s="24"/>
      <c r="P16" s="24"/>
      <c r="Q16" s="24"/>
    </row>
  </sheetData>
  <mergeCells count="16">
    <mergeCell ref="A3:Q3"/>
    <mergeCell ref="A4:F4"/>
    <mergeCell ref="G5:Q5"/>
    <mergeCell ref="L6:Q6"/>
    <mergeCell ref="A16:E16"/>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F26" sqref="F26"/>
    </sheetView>
  </sheetViews>
  <sheetFormatPr defaultColWidth="9.14285714285714" defaultRowHeight="14.25" customHeight="1"/>
  <cols>
    <col min="1" max="1" width="31.4285714285714"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3"/>
      <c r="B2" s="63"/>
      <c r="C2" s="68"/>
      <c r="D2" s="63"/>
      <c r="E2" s="63"/>
      <c r="F2" s="63"/>
      <c r="G2" s="63"/>
      <c r="H2" s="69"/>
      <c r="I2" s="63"/>
      <c r="J2" s="63"/>
      <c r="K2" s="63"/>
      <c r="L2" s="39"/>
      <c r="M2" s="88"/>
      <c r="N2" s="89" t="s">
        <v>524</v>
      </c>
    </row>
    <row r="3" ht="34.5" customHeight="1" spans="1:14">
      <c r="A3" s="41" t="str">
        <f>"2025"&amp;"年部门政府购买服务预算表"</f>
        <v>2025年部门政府购买服务预算表</v>
      </c>
      <c r="B3" s="70"/>
      <c r="C3" s="52"/>
      <c r="D3" s="70"/>
      <c r="E3" s="70"/>
      <c r="F3" s="70"/>
      <c r="G3" s="70"/>
      <c r="H3" s="71"/>
      <c r="I3" s="70"/>
      <c r="J3" s="70"/>
      <c r="K3" s="70"/>
      <c r="L3" s="52"/>
      <c r="M3" s="71"/>
      <c r="N3" s="70"/>
    </row>
    <row r="4" ht="18.75" customHeight="1" spans="1:14">
      <c r="A4" s="60" t="str">
        <f>"单位名称："&amp;"临沧市临翔区应急管理局"</f>
        <v>单位名称：临沧市临翔区应急管理局</v>
      </c>
      <c r="B4" s="61"/>
      <c r="C4" s="72"/>
      <c r="D4" s="61"/>
      <c r="E4" s="61"/>
      <c r="F4" s="61"/>
      <c r="G4" s="61"/>
      <c r="H4" s="69"/>
      <c r="I4" s="63"/>
      <c r="J4" s="63"/>
      <c r="K4" s="63"/>
      <c r="L4" s="64"/>
      <c r="M4" s="90"/>
      <c r="N4" s="89" t="s">
        <v>192</v>
      </c>
    </row>
    <row r="5" ht="18.75" customHeight="1" spans="1:14">
      <c r="A5" s="12" t="s">
        <v>506</v>
      </c>
      <c r="B5" s="73" t="s">
        <v>525</v>
      </c>
      <c r="C5" s="74" t="s">
        <v>526</v>
      </c>
      <c r="D5" s="45" t="s">
        <v>212</v>
      </c>
      <c r="E5" s="45"/>
      <c r="F5" s="45"/>
      <c r="G5" s="45"/>
      <c r="H5" s="75"/>
      <c r="I5" s="45"/>
      <c r="J5" s="45"/>
      <c r="K5" s="45"/>
      <c r="L5" s="65"/>
      <c r="M5" s="75"/>
      <c r="N5" s="46"/>
    </row>
    <row r="6" ht="18.75" customHeight="1" spans="1:14">
      <c r="A6" s="17"/>
      <c r="B6" s="76"/>
      <c r="C6" s="77"/>
      <c r="D6" s="76" t="s">
        <v>56</v>
      </c>
      <c r="E6" s="76" t="s">
        <v>59</v>
      </c>
      <c r="F6" s="76" t="s">
        <v>512</v>
      </c>
      <c r="G6" s="76" t="s">
        <v>513</v>
      </c>
      <c r="H6" s="77" t="s">
        <v>514</v>
      </c>
      <c r="I6" s="91" t="s">
        <v>79</v>
      </c>
      <c r="J6" s="91"/>
      <c r="K6" s="91"/>
      <c r="L6" s="92"/>
      <c r="M6" s="93"/>
      <c r="N6" s="78"/>
    </row>
    <row r="7" ht="26.25" customHeight="1" spans="1:14">
      <c r="A7" s="19"/>
      <c r="B7" s="78"/>
      <c r="C7" s="79"/>
      <c r="D7" s="78"/>
      <c r="E7" s="78"/>
      <c r="F7" s="78"/>
      <c r="G7" s="78"/>
      <c r="H7" s="79"/>
      <c r="I7" s="78" t="s">
        <v>58</v>
      </c>
      <c r="J7" s="78" t="s">
        <v>65</v>
      </c>
      <c r="K7" s="78" t="s">
        <v>220</v>
      </c>
      <c r="L7" s="94" t="s">
        <v>67</v>
      </c>
      <c r="M7" s="79" t="s">
        <v>68</v>
      </c>
      <c r="N7" s="78" t="s">
        <v>69</v>
      </c>
    </row>
    <row r="8" ht="18.75" customHeight="1" spans="1:14">
      <c r="A8" s="80">
        <v>1</v>
      </c>
      <c r="B8" s="80">
        <v>2</v>
      </c>
      <c r="C8" s="80">
        <v>3</v>
      </c>
      <c r="D8" s="80">
        <v>4</v>
      </c>
      <c r="E8" s="80">
        <v>5</v>
      </c>
      <c r="F8" s="80">
        <v>6</v>
      </c>
      <c r="G8" s="80">
        <v>7</v>
      </c>
      <c r="H8" s="80">
        <v>8</v>
      </c>
      <c r="I8" s="80">
        <v>9</v>
      </c>
      <c r="J8" s="80">
        <v>10</v>
      </c>
      <c r="K8" s="80">
        <v>11</v>
      </c>
      <c r="L8" s="80">
        <v>12</v>
      </c>
      <c r="M8" s="80">
        <v>13</v>
      </c>
      <c r="N8" s="80">
        <v>14</v>
      </c>
    </row>
    <row r="9" ht="18.75" customHeight="1" spans="1:14">
      <c r="A9" s="81"/>
      <c r="B9" s="82"/>
      <c r="C9" s="83"/>
      <c r="D9" s="24"/>
      <c r="E9" s="24"/>
      <c r="F9" s="24"/>
      <c r="G9" s="24"/>
      <c r="H9" s="24"/>
      <c r="I9" s="24"/>
      <c r="J9" s="24"/>
      <c r="K9" s="24"/>
      <c r="L9" s="24"/>
      <c r="M9" s="24"/>
      <c r="N9" s="24"/>
    </row>
    <row r="10" ht="18.75" customHeight="1" spans="1:14">
      <c r="A10" s="81"/>
      <c r="B10" s="82"/>
      <c r="C10" s="83"/>
      <c r="D10" s="24"/>
      <c r="E10" s="24"/>
      <c r="F10" s="24"/>
      <c r="G10" s="24"/>
      <c r="H10" s="24"/>
      <c r="I10" s="24"/>
      <c r="J10" s="24"/>
      <c r="K10" s="24"/>
      <c r="L10" s="24"/>
      <c r="M10" s="24"/>
      <c r="N10" s="24"/>
    </row>
    <row r="11" ht="18.75" customHeight="1" spans="1:14">
      <c r="A11" s="84" t="s">
        <v>143</v>
      </c>
      <c r="B11" s="85"/>
      <c r="C11" s="86"/>
      <c r="D11" s="24"/>
      <c r="E11" s="24"/>
      <c r="F11" s="24"/>
      <c r="G11" s="24"/>
      <c r="H11" s="24"/>
      <c r="I11" s="24"/>
      <c r="J11" s="24"/>
      <c r="K11" s="24"/>
      <c r="L11" s="24"/>
      <c r="M11" s="24"/>
      <c r="N11" s="24"/>
    </row>
    <row r="12" customHeight="1" spans="1:1">
      <c r="A12" s="87" t="s">
        <v>504</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D19" sqref="D19"/>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1"/>
      <c r="B2" s="31"/>
      <c r="C2" s="31"/>
      <c r="D2" s="58"/>
      <c r="G2" s="39"/>
      <c r="H2" s="39"/>
      <c r="I2" s="39" t="s">
        <v>527</v>
      </c>
    </row>
    <row r="3" ht="27.75" customHeight="1" spans="1:9">
      <c r="A3" s="59" t="str">
        <f>"2025"&amp;"年县对下转移支付预算表"</f>
        <v>2025年县对下转移支付预算表</v>
      </c>
      <c r="B3" s="7"/>
      <c r="C3" s="7"/>
      <c r="D3" s="7"/>
      <c r="E3" s="7"/>
      <c r="F3" s="7"/>
      <c r="G3" s="52"/>
      <c r="H3" s="52"/>
      <c r="I3" s="7"/>
    </row>
    <row r="4" ht="18.75" customHeight="1" spans="1:9">
      <c r="A4" s="60" t="str">
        <f>"单位名称："&amp;"临沧市临翔区应急管理局"</f>
        <v>单位名称：临沧市临翔区应急管理局</v>
      </c>
      <c r="B4" s="61"/>
      <c r="C4" s="61"/>
      <c r="D4" s="62"/>
      <c r="E4" s="63"/>
      <c r="G4" s="64"/>
      <c r="H4" s="64"/>
      <c r="I4" s="39" t="s">
        <v>192</v>
      </c>
    </row>
    <row r="5" ht="18.75" customHeight="1" spans="1:9">
      <c r="A5" s="32" t="s">
        <v>528</v>
      </c>
      <c r="B5" s="13" t="s">
        <v>212</v>
      </c>
      <c r="C5" s="14"/>
      <c r="D5" s="14"/>
      <c r="E5" s="13" t="s">
        <v>529</v>
      </c>
      <c r="F5" s="14"/>
      <c r="G5" s="65"/>
      <c r="H5" s="65"/>
      <c r="I5" s="15"/>
    </row>
    <row r="6" ht="18.75" customHeight="1" spans="1:9">
      <c r="A6" s="34"/>
      <c r="B6" s="33" t="s">
        <v>56</v>
      </c>
      <c r="C6" s="12" t="s">
        <v>59</v>
      </c>
      <c r="D6" s="66" t="s">
        <v>530</v>
      </c>
      <c r="E6" s="67" t="s">
        <v>531</v>
      </c>
      <c r="F6" s="67" t="s">
        <v>531</v>
      </c>
      <c r="G6" s="67" t="s">
        <v>531</v>
      </c>
      <c r="H6" s="67" t="s">
        <v>531</v>
      </c>
      <c r="I6" s="67" t="s">
        <v>531</v>
      </c>
    </row>
    <row r="7" ht="18.75" customHeight="1" spans="1:9">
      <c r="A7" s="67">
        <v>1</v>
      </c>
      <c r="B7" s="67">
        <v>2</v>
      </c>
      <c r="C7" s="67">
        <v>3</v>
      </c>
      <c r="D7" s="67">
        <v>4</v>
      </c>
      <c r="E7" s="67">
        <v>5</v>
      </c>
      <c r="F7" s="67">
        <v>6</v>
      </c>
      <c r="G7" s="67">
        <v>7</v>
      </c>
      <c r="H7" s="67">
        <v>8</v>
      </c>
      <c r="I7" s="67">
        <v>9</v>
      </c>
    </row>
    <row r="8" ht="18.75" customHeight="1" spans="1:9">
      <c r="A8" s="35"/>
      <c r="B8" s="24"/>
      <c r="C8" s="24"/>
      <c r="D8" s="24"/>
      <c r="E8" s="24"/>
      <c r="F8" s="24"/>
      <c r="G8" s="24"/>
      <c r="H8" s="24"/>
      <c r="I8" s="24"/>
    </row>
    <row r="9" ht="18.75" customHeight="1" spans="1:9">
      <c r="A9" s="35"/>
      <c r="B9" s="24"/>
      <c r="C9" s="24"/>
      <c r="D9" s="24"/>
      <c r="E9" s="24"/>
      <c r="F9" s="24"/>
      <c r="G9" s="24"/>
      <c r="H9" s="24"/>
      <c r="I9" s="24"/>
    </row>
    <row r="10" customHeight="1" spans="1:1">
      <c r="A10" t="s">
        <v>532</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3" activePane="bottomLeft" state="frozen"/>
      <selection/>
      <selection pane="bottomLeft" activeCell="D25" sqref="D25"/>
    </sheetView>
  </sheetViews>
  <sheetFormatPr defaultColWidth="9.14285714285714" defaultRowHeight="12" customHeight="1"/>
  <cols>
    <col min="1" max="1" width="34.2761904761905" customWidth="1"/>
    <col min="2" max="2" width="29" customWidth="1"/>
    <col min="3" max="5" width="23.5714285714286" customWidth="1"/>
    <col min="6" max="6" width="11.2761904761905" customWidth="1"/>
    <col min="7" max="7" width="25.1428571428571" customWidth="1"/>
    <col min="8" max="8" width="15.5714285714286" customWidth="1"/>
    <col min="9" max="9" width="13.4285714285714" customWidth="1"/>
    <col min="10" max="10" width="18.847619047619" customWidth="1"/>
  </cols>
  <sheetData>
    <row r="1" customHeight="1" spans="1:10">
      <c r="A1" s="1"/>
      <c r="B1" s="1"/>
      <c r="C1" s="1"/>
      <c r="D1" s="1"/>
      <c r="E1" s="1"/>
      <c r="F1" s="1"/>
      <c r="G1" s="1"/>
      <c r="H1" s="1"/>
      <c r="I1" s="1"/>
      <c r="J1" s="1"/>
    </row>
    <row r="2" ht="15" customHeight="1" spans="10:10">
      <c r="J2" s="39" t="s">
        <v>533</v>
      </c>
    </row>
    <row r="3" ht="36" customHeight="1" spans="1:10">
      <c r="A3" s="6" t="str">
        <f>"2025"&amp;"年县对下转移支付绩效目标表"</f>
        <v>2025年县对下转移支付绩效目标表</v>
      </c>
      <c r="B3" s="7"/>
      <c r="C3" s="7"/>
      <c r="D3" s="7"/>
      <c r="E3" s="7"/>
      <c r="F3" s="52"/>
      <c r="G3" s="7"/>
      <c r="H3" s="52"/>
      <c r="I3" s="52"/>
      <c r="J3" s="7"/>
    </row>
    <row r="4" ht="18.75" customHeight="1" spans="1:8">
      <c r="A4" s="8" t="str">
        <f>"单位名称："&amp;"临沧市临翔区应急管理局"</f>
        <v>单位名称：临沧市临翔区应急管理局</v>
      </c>
      <c r="B4" s="4"/>
      <c r="C4" s="4"/>
      <c r="D4" s="4"/>
      <c r="E4" s="4"/>
      <c r="F4" s="53"/>
      <c r="G4" s="4"/>
      <c r="H4" s="53"/>
    </row>
    <row r="5" ht="18.75" customHeight="1" spans="1:10">
      <c r="A5" s="47" t="s">
        <v>341</v>
      </c>
      <c r="B5" s="47" t="s">
        <v>342</v>
      </c>
      <c r="C5" s="47" t="s">
        <v>343</v>
      </c>
      <c r="D5" s="47" t="s">
        <v>344</v>
      </c>
      <c r="E5" s="47" t="s">
        <v>345</v>
      </c>
      <c r="F5" s="54" t="s">
        <v>346</v>
      </c>
      <c r="G5" s="47" t="s">
        <v>347</v>
      </c>
      <c r="H5" s="54" t="s">
        <v>348</v>
      </c>
      <c r="I5" s="54" t="s">
        <v>349</v>
      </c>
      <c r="J5" s="47" t="s">
        <v>350</v>
      </c>
    </row>
    <row r="6" ht="18.75" customHeight="1" spans="1:10">
      <c r="A6" s="47">
        <v>1</v>
      </c>
      <c r="B6" s="47">
        <v>2</v>
      </c>
      <c r="C6" s="47">
        <v>3</v>
      </c>
      <c r="D6" s="47">
        <v>4</v>
      </c>
      <c r="E6" s="47">
        <v>5</v>
      </c>
      <c r="F6" s="54">
        <v>6</v>
      </c>
      <c r="G6" s="47">
        <v>7</v>
      </c>
      <c r="H6" s="54">
        <v>8</v>
      </c>
      <c r="I6" s="54">
        <v>9</v>
      </c>
      <c r="J6" s="47">
        <v>10</v>
      </c>
    </row>
    <row r="7" ht="18.75" customHeight="1" spans="1:10">
      <c r="A7" s="22"/>
      <c r="B7" s="48"/>
      <c r="C7" s="48"/>
      <c r="D7" s="48"/>
      <c r="E7" s="55"/>
      <c r="F7" s="56"/>
      <c r="G7" s="55"/>
      <c r="H7" s="56"/>
      <c r="I7" s="56"/>
      <c r="J7" s="55"/>
    </row>
    <row r="8" ht="18.75" customHeight="1" spans="1:10">
      <c r="A8" s="22"/>
      <c r="B8" s="22"/>
      <c r="C8" s="22"/>
      <c r="D8" s="22"/>
      <c r="E8" s="22"/>
      <c r="F8" s="57"/>
      <c r="G8" s="22"/>
      <c r="H8" s="22"/>
      <c r="I8" s="22"/>
      <c r="J8" s="22"/>
    </row>
    <row r="9" customHeight="1" spans="1:1">
      <c r="A9" t="s">
        <v>532</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E27" sqref="E27"/>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0" t="s">
        <v>534</v>
      </c>
    </row>
    <row r="3" ht="34.5" customHeight="1" spans="1:8">
      <c r="A3" s="41" t="str">
        <f>"2025"&amp;"年新增资产配置表"</f>
        <v>2025年新增资产配置表</v>
      </c>
      <c r="B3" s="7"/>
      <c r="C3" s="7"/>
      <c r="D3" s="7"/>
      <c r="E3" s="7"/>
      <c r="F3" s="7"/>
      <c r="G3" s="7"/>
      <c r="H3" s="7"/>
    </row>
    <row r="4" ht="18.75" customHeight="1" spans="1:8">
      <c r="A4" s="42" t="str">
        <f>"单位名称："&amp;"临沧市临翔区应急管理局"</f>
        <v>单位名称：临沧市临翔区应急管理局</v>
      </c>
      <c r="B4" s="9"/>
      <c r="C4" s="4"/>
      <c r="H4" s="43" t="s">
        <v>192</v>
      </c>
    </row>
    <row r="5" ht="18.75" customHeight="1" spans="1:8">
      <c r="A5" s="12" t="s">
        <v>205</v>
      </c>
      <c r="B5" s="12" t="s">
        <v>535</v>
      </c>
      <c r="C5" s="12" t="s">
        <v>536</v>
      </c>
      <c r="D5" s="12" t="s">
        <v>537</v>
      </c>
      <c r="E5" s="12" t="s">
        <v>538</v>
      </c>
      <c r="F5" s="44" t="s">
        <v>539</v>
      </c>
      <c r="G5" s="45"/>
      <c r="H5" s="46"/>
    </row>
    <row r="6" ht="18.75" customHeight="1" spans="1:8">
      <c r="A6" s="19"/>
      <c r="B6" s="19"/>
      <c r="C6" s="19"/>
      <c r="D6" s="19"/>
      <c r="E6" s="19"/>
      <c r="F6" s="47" t="s">
        <v>510</v>
      </c>
      <c r="G6" s="47" t="s">
        <v>540</v>
      </c>
      <c r="H6" s="47" t="s">
        <v>541</v>
      </c>
    </row>
    <row r="7" ht="18.75" customHeight="1" spans="1:8">
      <c r="A7" s="47">
        <v>1</v>
      </c>
      <c r="B7" s="47">
        <v>2</v>
      </c>
      <c r="C7" s="47">
        <v>3</v>
      </c>
      <c r="D7" s="47">
        <v>4</v>
      </c>
      <c r="E7" s="47">
        <v>5</v>
      </c>
      <c r="F7" s="47">
        <v>6</v>
      </c>
      <c r="G7" s="47">
        <v>7</v>
      </c>
      <c r="H7" s="47">
        <v>8</v>
      </c>
    </row>
    <row r="8" ht="18.75" customHeight="1" spans="1:8">
      <c r="A8" s="48"/>
      <c r="B8" s="48"/>
      <c r="C8" s="35"/>
      <c r="D8" s="35"/>
      <c r="E8" s="35"/>
      <c r="F8" s="49"/>
      <c r="G8" s="24"/>
      <c r="H8" s="24"/>
    </row>
    <row r="9" ht="18.75" customHeight="1" spans="1:8">
      <c r="A9" s="27" t="s">
        <v>56</v>
      </c>
      <c r="B9" s="50"/>
      <c r="C9" s="50"/>
      <c r="D9" s="50"/>
      <c r="E9" s="51"/>
      <c r="F9" s="49"/>
      <c r="G9" s="24"/>
      <c r="H9" s="24"/>
    </row>
    <row r="10" customHeight="1" spans="1:1">
      <c r="A10" t="s">
        <v>542</v>
      </c>
    </row>
  </sheetData>
  <mergeCells count="9">
    <mergeCell ref="A3:H3"/>
    <mergeCell ref="A4:C4"/>
    <mergeCell ref="F5:H5"/>
    <mergeCell ref="A9:E9"/>
    <mergeCell ref="A5:A6"/>
    <mergeCell ref="B5:B6"/>
    <mergeCell ref="C5:C6"/>
    <mergeCell ref="D5:D6"/>
    <mergeCell ref="E5:E6"/>
  </mergeCells>
  <pageMargins left="0.359722222222222" right="0.1" top="0.259722222222222" bottom="0.259722222222222"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D24" sqref="D24"/>
    </sheetView>
  </sheetViews>
  <sheetFormatPr defaultColWidth="9.14285714285714" defaultRowHeight="14.25" customHeight="1"/>
  <cols>
    <col min="1" max="1" width="13.4285714285714" customWidth="1"/>
    <col min="2" max="2" width="43.8666666666667" customWidth="1"/>
    <col min="3" max="3" width="23.847619047619" customWidth="1"/>
    <col min="4" max="4" width="11.1428571428571" customWidth="1"/>
    <col min="5" max="5" width="33.1714285714286" customWidth="1"/>
    <col min="6" max="6" width="9.84761904761905" customWidth="1"/>
    <col min="7" max="7" width="17.7142857142857" customWidth="1"/>
    <col min="8" max="11" width="15.4285714285714" customWidth="1"/>
  </cols>
  <sheetData>
    <row r="1" customHeight="1" spans="1:11">
      <c r="A1" s="1"/>
      <c r="B1" s="1"/>
      <c r="C1" s="1"/>
      <c r="D1" s="1"/>
      <c r="E1" s="1"/>
      <c r="F1" s="1"/>
      <c r="G1" s="1"/>
      <c r="H1" s="1"/>
      <c r="I1" s="1"/>
      <c r="J1" s="1"/>
      <c r="K1" s="1"/>
    </row>
    <row r="2" ht="15" customHeight="1" spans="4:11">
      <c r="D2" s="30"/>
      <c r="E2" s="30"/>
      <c r="F2" s="30"/>
      <c r="G2" s="30"/>
      <c r="H2" s="31"/>
      <c r="I2" s="31"/>
      <c r="J2" s="31"/>
      <c r="K2" s="39" t="s">
        <v>543</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"单位名称："&amp;"临沧市临翔区应急管理局"</f>
        <v>单位名称：临沧市临翔区应急管理局</v>
      </c>
      <c r="B4" s="9"/>
      <c r="C4" s="9"/>
      <c r="D4" s="9"/>
      <c r="E4" s="9"/>
      <c r="F4" s="9"/>
      <c r="G4" s="9"/>
      <c r="H4" s="10"/>
      <c r="I4" s="10"/>
      <c r="J4" s="10"/>
      <c r="K4" s="5" t="s">
        <v>192</v>
      </c>
    </row>
    <row r="5" ht="18.75" customHeight="1" spans="1:11">
      <c r="A5" s="11" t="s">
        <v>289</v>
      </c>
      <c r="B5" s="11" t="s">
        <v>207</v>
      </c>
      <c r="C5" s="11" t="s">
        <v>290</v>
      </c>
      <c r="D5" s="12" t="s">
        <v>208</v>
      </c>
      <c r="E5" s="12" t="s">
        <v>209</v>
      </c>
      <c r="F5" s="12" t="s">
        <v>291</v>
      </c>
      <c r="G5" s="12" t="s">
        <v>292</v>
      </c>
      <c r="H5" s="32" t="s">
        <v>56</v>
      </c>
      <c r="I5" s="13" t="s">
        <v>544</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143</v>
      </c>
      <c r="B11" s="37"/>
      <c r="C11" s="37"/>
      <c r="D11" s="37"/>
      <c r="E11" s="37"/>
      <c r="F11" s="37"/>
      <c r="G11" s="38"/>
      <c r="H11" s="24"/>
      <c r="I11" s="24"/>
      <c r="J11" s="24"/>
      <c r="K11" s="24"/>
    </row>
    <row r="12" customHeight="1" spans="1:1">
      <c r="A12" t="s">
        <v>504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89583333333333" right="0.389583333333333" top="0.579861111111111" bottom="0.579861111111111"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8"/>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9.4285714285714" customWidth="1"/>
    <col min="2" max="2" width="23.1428571428571" customWidth="1"/>
    <col min="3" max="3" width="31.5714285714286" customWidth="1"/>
    <col min="4" max="4" width="20.4285714285714" customWidth="1"/>
    <col min="5" max="7" width="23.847619047619" customWidth="1"/>
  </cols>
  <sheetData>
    <row r="1" customHeight="1" spans="1:7">
      <c r="A1" s="1"/>
      <c r="B1" s="1"/>
      <c r="C1" s="1"/>
      <c r="D1" s="1"/>
      <c r="E1" s="1"/>
      <c r="F1" s="1"/>
      <c r="G1" s="1"/>
    </row>
    <row r="2" ht="15" customHeight="1" spans="1:7">
      <c r="A2" s="2"/>
      <c r="B2" s="2"/>
      <c r="C2" s="2"/>
      <c r="D2" s="3"/>
      <c r="E2" s="4"/>
      <c r="F2" s="4"/>
      <c r="G2" s="5" t="s">
        <v>545</v>
      </c>
    </row>
    <row r="3" ht="36.75" customHeight="1" spans="1:7">
      <c r="A3" s="6" t="str">
        <f>"2025"&amp;"年部门项目中期规划预算表"</f>
        <v>2025年部门项目中期规划预算表</v>
      </c>
      <c r="B3" s="7"/>
      <c r="C3" s="7"/>
      <c r="D3" s="7"/>
      <c r="E3" s="7"/>
      <c r="F3" s="7"/>
      <c r="G3" s="7"/>
    </row>
    <row r="4" ht="18.75" customHeight="1" spans="1:7">
      <c r="A4" s="8" t="str">
        <f>"单位名称："&amp;"临沧市临翔区应急管理局"</f>
        <v>单位名称：临沧市临翔区应急管理局</v>
      </c>
      <c r="B4" s="9"/>
      <c r="C4" s="9"/>
      <c r="D4" s="9"/>
      <c r="E4" s="10"/>
      <c r="F4" s="10"/>
      <c r="G4" s="5" t="s">
        <v>192</v>
      </c>
    </row>
    <row r="5" ht="18.75" customHeight="1" spans="1:7">
      <c r="A5" s="11" t="s">
        <v>290</v>
      </c>
      <c r="B5" s="11" t="s">
        <v>289</v>
      </c>
      <c r="C5" s="11" t="s">
        <v>207</v>
      </c>
      <c r="D5" s="12" t="s">
        <v>546</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500000</v>
      </c>
      <c r="F9" s="24"/>
      <c r="G9" s="24"/>
    </row>
    <row r="10" ht="18.75" customHeight="1" spans="1:7">
      <c r="A10" s="25" t="s">
        <v>71</v>
      </c>
      <c r="B10" s="22"/>
      <c r="C10" s="22"/>
      <c r="D10" s="22"/>
      <c r="E10" s="24">
        <v>500000</v>
      </c>
      <c r="F10" s="24"/>
      <c r="G10" s="24"/>
    </row>
    <row r="11" ht="18.75" customHeight="1" spans="1:7">
      <c r="A11" s="26"/>
      <c r="B11" s="22" t="s">
        <v>547</v>
      </c>
      <c r="C11" s="22" t="s">
        <v>306</v>
      </c>
      <c r="D11" s="22" t="s">
        <v>548</v>
      </c>
      <c r="E11" s="24">
        <v>100000</v>
      </c>
      <c r="F11" s="24"/>
      <c r="G11" s="24"/>
    </row>
    <row r="12" ht="18.75" customHeight="1" spans="1:7">
      <c r="A12" s="26"/>
      <c r="B12" s="22" t="s">
        <v>549</v>
      </c>
      <c r="C12" s="22" t="s">
        <v>313</v>
      </c>
      <c r="D12" s="22" t="s">
        <v>548</v>
      </c>
      <c r="E12" s="24">
        <v>50000</v>
      </c>
      <c r="F12" s="24"/>
      <c r="G12" s="24"/>
    </row>
    <row r="13" ht="18.75" customHeight="1" spans="1:7">
      <c r="A13" s="26"/>
      <c r="B13" s="22" t="s">
        <v>549</v>
      </c>
      <c r="C13" s="22" t="s">
        <v>318</v>
      </c>
      <c r="D13" s="22" t="s">
        <v>548</v>
      </c>
      <c r="E13" s="24">
        <v>200000</v>
      </c>
      <c r="F13" s="24"/>
      <c r="G13" s="24"/>
    </row>
    <row r="14" ht="18.75" customHeight="1" spans="1:7">
      <c r="A14" s="26"/>
      <c r="B14" s="22" t="s">
        <v>549</v>
      </c>
      <c r="C14" s="22" t="s">
        <v>322</v>
      </c>
      <c r="D14" s="22" t="s">
        <v>548</v>
      </c>
      <c r="E14" s="24">
        <v>10000</v>
      </c>
      <c r="F14" s="24"/>
      <c r="G14" s="24"/>
    </row>
    <row r="15" ht="18.75" customHeight="1" spans="1:7">
      <c r="A15" s="26"/>
      <c r="B15" s="22" t="s">
        <v>550</v>
      </c>
      <c r="C15" s="22" t="s">
        <v>326</v>
      </c>
      <c r="D15" s="22" t="s">
        <v>548</v>
      </c>
      <c r="E15" s="24">
        <v>20000</v>
      </c>
      <c r="F15" s="24"/>
      <c r="G15" s="24"/>
    </row>
    <row r="16" ht="18.75" customHeight="1" spans="1:7">
      <c r="A16" s="26"/>
      <c r="B16" s="22" t="s">
        <v>550</v>
      </c>
      <c r="C16" s="22" t="s">
        <v>330</v>
      </c>
      <c r="D16" s="22" t="s">
        <v>548</v>
      </c>
      <c r="E16" s="24">
        <v>14000</v>
      </c>
      <c r="F16" s="24"/>
      <c r="G16" s="24"/>
    </row>
    <row r="17" ht="18.75" customHeight="1" spans="1:7">
      <c r="A17" s="26"/>
      <c r="B17" s="22" t="s">
        <v>550</v>
      </c>
      <c r="C17" s="22" t="s">
        <v>328</v>
      </c>
      <c r="D17" s="22" t="s">
        <v>548</v>
      </c>
      <c r="E17" s="24">
        <v>106000</v>
      </c>
      <c r="F17" s="24"/>
      <c r="G17" s="24"/>
    </row>
    <row r="18" ht="18.75" customHeight="1" spans="1:7">
      <c r="A18" s="27" t="s">
        <v>56</v>
      </c>
      <c r="B18" s="28" t="s">
        <v>551</v>
      </c>
      <c r="C18" s="28"/>
      <c r="D18" s="29"/>
      <c r="E18" s="24">
        <v>500000</v>
      </c>
      <c r="F18" s="24"/>
      <c r="G18" s="24"/>
    </row>
  </sheetData>
  <mergeCells count="11">
    <mergeCell ref="A3:G3"/>
    <mergeCell ref="A4:D4"/>
    <mergeCell ref="E5:G5"/>
    <mergeCell ref="A18:D18"/>
    <mergeCell ref="A5:A7"/>
    <mergeCell ref="B5:B7"/>
    <mergeCell ref="C5:C7"/>
    <mergeCell ref="D5:D7"/>
    <mergeCell ref="E6:E7"/>
    <mergeCell ref="F6:F7"/>
    <mergeCell ref="G6:G7"/>
  </mergeCells>
  <printOptions horizontalCentered="1"/>
  <pageMargins left="0.389583333333333" right="0.389583333333333" top="0.579861111111111" bottom="0.579861111111111"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topLeftCell="E1" workbookViewId="0">
      <pane ySplit="1" topLeftCell="A2" activePane="bottomLeft" state="frozen"/>
      <selection/>
      <selection pane="bottomLeft" activeCell="A1" sqref="A1"/>
    </sheetView>
  </sheetViews>
  <sheetFormatPr defaultColWidth="9.14285714285714" defaultRowHeight="14.25" customHeight="1"/>
  <cols>
    <col min="1" max="1" width="21.1428571428571" customWidth="1"/>
    <col min="2" max="2" width="35.2761904761905" customWidth="1"/>
    <col min="3" max="8" width="20.4285714285714" customWidth="1"/>
    <col min="9" max="11" width="20.5714285714286" customWidth="1"/>
    <col min="12" max="12" width="20.4285714285714" customWidth="1"/>
    <col min="13" max="13" width="20.5714285714286" customWidth="1"/>
    <col min="14" max="19" width="20.4285714285714" customWidth="1"/>
  </cols>
  <sheetData>
    <row r="1" customHeight="1" spans="1:19">
      <c r="A1" s="1"/>
      <c r="B1" s="1"/>
      <c r="C1" s="1"/>
      <c r="D1" s="1"/>
      <c r="E1" s="1"/>
      <c r="F1" s="1"/>
      <c r="G1" s="1"/>
      <c r="H1" s="1"/>
      <c r="I1" s="1"/>
      <c r="J1" s="1"/>
      <c r="K1" s="1"/>
      <c r="L1" s="1"/>
      <c r="M1" s="1"/>
      <c r="N1" s="1"/>
      <c r="O1" s="1"/>
      <c r="P1" s="1"/>
      <c r="Q1" s="1"/>
      <c r="R1" s="1"/>
      <c r="S1" s="1"/>
    </row>
    <row r="2" ht="15" customHeight="1" spans="10:19">
      <c r="J2" s="201"/>
      <c r="O2" s="68"/>
      <c r="P2" s="68"/>
      <c r="Q2" s="68"/>
      <c r="R2" s="68"/>
      <c r="S2" s="39" t="s">
        <v>53</v>
      </c>
    </row>
    <row r="3" ht="57.75" customHeight="1" spans="1:19">
      <c r="A3" s="130" t="str">
        <f>"2025"&amp;"年部门收入预算表"</f>
        <v>2025年部门收入预算表</v>
      </c>
      <c r="B3" s="185"/>
      <c r="C3" s="185"/>
      <c r="D3" s="185"/>
      <c r="E3" s="185"/>
      <c r="F3" s="185"/>
      <c r="G3" s="185"/>
      <c r="H3" s="185"/>
      <c r="I3" s="185"/>
      <c r="J3" s="185"/>
      <c r="K3" s="185"/>
      <c r="L3" s="185"/>
      <c r="M3" s="185"/>
      <c r="N3" s="185"/>
      <c r="O3" s="202"/>
      <c r="P3" s="202"/>
      <c r="Q3" s="202"/>
      <c r="R3" s="202"/>
      <c r="S3" s="202"/>
    </row>
    <row r="4" ht="18.75" customHeight="1" spans="1:19">
      <c r="A4" s="42" t="str">
        <f>"单位名称："&amp;"临沧市临翔区应急管理局"</f>
        <v>单位名称：临沧市临翔区应急管理局</v>
      </c>
      <c r="B4" s="95"/>
      <c r="C4" s="95"/>
      <c r="D4" s="95"/>
      <c r="E4" s="95"/>
      <c r="F4" s="95"/>
      <c r="G4" s="95"/>
      <c r="H4" s="95"/>
      <c r="I4" s="95"/>
      <c r="J4" s="72"/>
      <c r="K4" s="95"/>
      <c r="L4" s="95"/>
      <c r="M4" s="95"/>
      <c r="N4" s="95"/>
      <c r="O4" s="72"/>
      <c r="P4" s="72"/>
      <c r="Q4" s="72"/>
      <c r="R4" s="72"/>
      <c r="S4" s="39" t="s">
        <v>1</v>
      </c>
    </row>
    <row r="5" ht="18.75" customHeight="1" spans="1:19">
      <c r="A5" s="186" t="s">
        <v>54</v>
      </c>
      <c r="B5" s="187" t="s">
        <v>55</v>
      </c>
      <c r="C5" s="187" t="s">
        <v>56</v>
      </c>
      <c r="D5" s="188" t="s">
        <v>57</v>
      </c>
      <c r="E5" s="189"/>
      <c r="F5" s="189"/>
      <c r="G5" s="189"/>
      <c r="H5" s="189"/>
      <c r="I5" s="189"/>
      <c r="J5" s="203"/>
      <c r="K5" s="189"/>
      <c r="L5" s="189"/>
      <c r="M5" s="189"/>
      <c r="N5" s="204"/>
      <c r="O5" s="188" t="s">
        <v>46</v>
      </c>
      <c r="P5" s="188"/>
      <c r="Q5" s="188"/>
      <c r="R5" s="188"/>
      <c r="S5" s="207"/>
    </row>
    <row r="6" ht="18.75" customHeight="1" spans="1:19">
      <c r="A6" s="190"/>
      <c r="B6" s="191"/>
      <c r="C6" s="191"/>
      <c r="D6" s="192" t="s">
        <v>58</v>
      </c>
      <c r="E6" s="192" t="s">
        <v>59</v>
      </c>
      <c r="F6" s="192" t="s">
        <v>60</v>
      </c>
      <c r="G6" s="192" t="s">
        <v>61</v>
      </c>
      <c r="H6" s="192" t="s">
        <v>62</v>
      </c>
      <c r="I6" s="205" t="s">
        <v>63</v>
      </c>
      <c r="J6" s="205"/>
      <c r="K6" s="205"/>
      <c r="L6" s="205"/>
      <c r="M6" s="205"/>
      <c r="N6" s="195"/>
      <c r="O6" s="192" t="s">
        <v>58</v>
      </c>
      <c r="P6" s="192" t="s">
        <v>59</v>
      </c>
      <c r="Q6" s="192" t="s">
        <v>60</v>
      </c>
      <c r="R6" s="192" t="s">
        <v>61</v>
      </c>
      <c r="S6" s="192" t="s">
        <v>64</v>
      </c>
    </row>
    <row r="7" ht="18.75" customHeight="1" spans="1:19">
      <c r="A7" s="193"/>
      <c r="B7" s="194"/>
      <c r="C7" s="194"/>
      <c r="D7" s="195"/>
      <c r="E7" s="195"/>
      <c r="F7" s="195"/>
      <c r="G7" s="195"/>
      <c r="H7" s="195"/>
      <c r="I7" s="194" t="s">
        <v>58</v>
      </c>
      <c r="J7" s="194" t="s">
        <v>65</v>
      </c>
      <c r="K7" s="194" t="s">
        <v>66</v>
      </c>
      <c r="L7" s="194" t="s">
        <v>67</v>
      </c>
      <c r="M7" s="194" t="s">
        <v>68</v>
      </c>
      <c r="N7" s="194" t="s">
        <v>69</v>
      </c>
      <c r="O7" s="206"/>
      <c r="P7" s="206"/>
      <c r="Q7" s="206"/>
      <c r="R7" s="206"/>
      <c r="S7" s="195"/>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6" t="s">
        <v>70</v>
      </c>
      <c r="B9" s="197" t="s">
        <v>71</v>
      </c>
      <c r="C9" s="24">
        <v>6288358.84</v>
      </c>
      <c r="D9" s="24">
        <v>6149022.86</v>
      </c>
      <c r="E9" s="24">
        <v>6139022.86</v>
      </c>
      <c r="F9" s="24"/>
      <c r="G9" s="24"/>
      <c r="H9" s="24"/>
      <c r="I9" s="24">
        <v>10000</v>
      </c>
      <c r="J9" s="24"/>
      <c r="K9" s="24"/>
      <c r="L9" s="24">
        <v>10000</v>
      </c>
      <c r="M9" s="24"/>
      <c r="N9" s="24"/>
      <c r="O9" s="24">
        <v>139335.98</v>
      </c>
      <c r="P9" s="24">
        <v>139335.98</v>
      </c>
      <c r="Q9" s="24"/>
      <c r="R9" s="24"/>
      <c r="S9" s="24"/>
    </row>
    <row r="10" ht="18.75" customHeight="1" spans="1:19">
      <c r="A10" s="99" t="s">
        <v>72</v>
      </c>
      <c r="B10" s="198" t="s">
        <v>71</v>
      </c>
      <c r="C10" s="24">
        <v>6288358.84</v>
      </c>
      <c r="D10" s="24">
        <v>6149022.86</v>
      </c>
      <c r="E10" s="24">
        <v>6139022.86</v>
      </c>
      <c r="F10" s="24"/>
      <c r="G10" s="24"/>
      <c r="H10" s="24"/>
      <c r="I10" s="24">
        <v>10000</v>
      </c>
      <c r="J10" s="24"/>
      <c r="K10" s="24"/>
      <c r="L10" s="24">
        <v>10000</v>
      </c>
      <c r="M10" s="24"/>
      <c r="N10" s="24"/>
      <c r="O10" s="24">
        <v>139335.98</v>
      </c>
      <c r="P10" s="24">
        <v>139335.98</v>
      </c>
      <c r="Q10" s="24"/>
      <c r="R10" s="24"/>
      <c r="S10" s="24"/>
    </row>
    <row r="11" ht="18.75" customHeight="1" spans="1:19">
      <c r="A11" s="199" t="s">
        <v>56</v>
      </c>
      <c r="B11" s="200"/>
      <c r="C11" s="24">
        <v>6288358.84</v>
      </c>
      <c r="D11" s="24">
        <v>6149022.86</v>
      </c>
      <c r="E11" s="24">
        <v>6139022.86</v>
      </c>
      <c r="F11" s="24"/>
      <c r="G11" s="24"/>
      <c r="H11" s="24"/>
      <c r="I11" s="24">
        <v>10000</v>
      </c>
      <c r="J11" s="24"/>
      <c r="K11" s="24"/>
      <c r="L11" s="24">
        <v>10000</v>
      </c>
      <c r="M11" s="24"/>
      <c r="N11" s="24"/>
      <c r="O11" s="24">
        <v>139335.98</v>
      </c>
      <c r="P11" s="24">
        <v>139335.98</v>
      </c>
      <c r="Q11" s="24"/>
      <c r="R11" s="24"/>
      <c r="S11" s="24"/>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89583333333333" right="0.389583333333333" top="0.509722222222222" bottom="0.509722222222222" header="0.309722222222222" footer="0.309722222222222"/>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8"/>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14.2761904761905"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4"/>
      <c r="E2" s="2"/>
      <c r="F2" s="2"/>
      <c r="G2" s="2"/>
      <c r="H2" s="174"/>
      <c r="I2" s="2"/>
      <c r="J2" s="174"/>
      <c r="K2" s="2"/>
      <c r="L2" s="2"/>
      <c r="M2" s="2"/>
      <c r="N2" s="2"/>
      <c r="O2" s="40" t="s">
        <v>73</v>
      </c>
    </row>
    <row r="3" ht="42" customHeight="1" spans="1:15">
      <c r="A3" s="6" t="str">
        <f>"2025"&amp;"年部门支出预算表"</f>
        <v>2025年部门支出预算表</v>
      </c>
      <c r="B3" s="175"/>
      <c r="C3" s="175"/>
      <c r="D3" s="175"/>
      <c r="E3" s="175"/>
      <c r="F3" s="175"/>
      <c r="G3" s="175"/>
      <c r="H3" s="175"/>
      <c r="I3" s="175"/>
      <c r="J3" s="175"/>
      <c r="K3" s="175"/>
      <c r="L3" s="175"/>
      <c r="M3" s="175"/>
      <c r="N3" s="175"/>
      <c r="O3" s="175"/>
    </row>
    <row r="4" ht="18.75" customHeight="1" spans="1:15">
      <c r="A4" s="176" t="str">
        <f>"单位名称："&amp;"临沧市临翔区应急管理局"</f>
        <v>单位名称：临沧市临翔区应急管理局</v>
      </c>
      <c r="B4" s="177"/>
      <c r="C4" s="63"/>
      <c r="D4" s="31"/>
      <c r="E4" s="63"/>
      <c r="F4" s="63"/>
      <c r="G4" s="63"/>
      <c r="H4" s="31"/>
      <c r="I4" s="63"/>
      <c r="J4" s="31"/>
      <c r="K4" s="63"/>
      <c r="L4" s="63"/>
      <c r="M4" s="184"/>
      <c r="N4" s="184"/>
      <c r="O4" s="40" t="s">
        <v>1</v>
      </c>
    </row>
    <row r="5" ht="18.75" customHeight="1" spans="1:15">
      <c r="A5" s="11" t="s">
        <v>74</v>
      </c>
      <c r="B5" s="11" t="s">
        <v>75</v>
      </c>
      <c r="C5" s="11" t="s">
        <v>56</v>
      </c>
      <c r="D5" s="13" t="s">
        <v>59</v>
      </c>
      <c r="E5" s="75" t="s">
        <v>76</v>
      </c>
      <c r="F5" s="138" t="s">
        <v>77</v>
      </c>
      <c r="G5" s="11" t="s">
        <v>60</v>
      </c>
      <c r="H5" s="11" t="s">
        <v>61</v>
      </c>
      <c r="I5" s="11" t="s">
        <v>78</v>
      </c>
      <c r="J5" s="13" t="s">
        <v>79</v>
      </c>
      <c r="K5" s="14"/>
      <c r="L5" s="14"/>
      <c r="M5" s="14"/>
      <c r="N5" s="14"/>
      <c r="O5" s="15"/>
    </row>
    <row r="6" ht="30" customHeight="1" spans="1:15">
      <c r="A6" s="19"/>
      <c r="B6" s="19"/>
      <c r="C6" s="19"/>
      <c r="D6" s="67" t="s">
        <v>58</v>
      </c>
      <c r="E6" s="94" t="s">
        <v>76</v>
      </c>
      <c r="F6" s="94" t="s">
        <v>77</v>
      </c>
      <c r="G6" s="19"/>
      <c r="H6" s="19"/>
      <c r="I6" s="19"/>
      <c r="J6" s="67" t="s">
        <v>58</v>
      </c>
      <c r="K6" s="47" t="s">
        <v>80</v>
      </c>
      <c r="L6" s="47" t="s">
        <v>81</v>
      </c>
      <c r="M6" s="47" t="s">
        <v>82</v>
      </c>
      <c r="N6" s="47" t="s">
        <v>83</v>
      </c>
      <c r="O6" s="47" t="s">
        <v>84</v>
      </c>
    </row>
    <row r="7" ht="18.75" customHeight="1" spans="1:15">
      <c r="A7" s="119">
        <v>1</v>
      </c>
      <c r="B7" s="119">
        <v>2</v>
      </c>
      <c r="C7" s="67">
        <v>3</v>
      </c>
      <c r="D7" s="67">
        <v>4</v>
      </c>
      <c r="E7" s="67">
        <v>5</v>
      </c>
      <c r="F7" s="67">
        <v>6</v>
      </c>
      <c r="G7" s="67">
        <v>7</v>
      </c>
      <c r="H7" s="67">
        <v>8</v>
      </c>
      <c r="I7" s="67">
        <v>9</v>
      </c>
      <c r="J7" s="67">
        <v>10</v>
      </c>
      <c r="K7" s="67">
        <v>11</v>
      </c>
      <c r="L7" s="67">
        <v>12</v>
      </c>
      <c r="M7" s="67">
        <v>13</v>
      </c>
      <c r="N7" s="67">
        <v>14</v>
      </c>
      <c r="O7" s="67">
        <v>15</v>
      </c>
    </row>
    <row r="8" ht="18.75" customHeight="1" spans="1:15">
      <c r="A8" s="134" t="s">
        <v>85</v>
      </c>
      <c r="B8" s="163" t="s">
        <v>86</v>
      </c>
      <c r="C8" s="24">
        <v>624302.82</v>
      </c>
      <c r="D8" s="24">
        <v>624302.82</v>
      </c>
      <c r="E8" s="24">
        <v>624302.82</v>
      </c>
      <c r="F8" s="24"/>
      <c r="G8" s="24"/>
      <c r="H8" s="24"/>
      <c r="I8" s="24"/>
      <c r="J8" s="24"/>
      <c r="K8" s="24"/>
      <c r="L8" s="24"/>
      <c r="M8" s="24"/>
      <c r="N8" s="24"/>
      <c r="O8" s="24"/>
    </row>
    <row r="9" ht="18.75" customHeight="1" spans="1:15">
      <c r="A9" s="178" t="s">
        <v>87</v>
      </c>
      <c r="B9" s="215" t="s">
        <v>88</v>
      </c>
      <c r="C9" s="24">
        <v>616692.84</v>
      </c>
      <c r="D9" s="24">
        <v>616692.84</v>
      </c>
      <c r="E9" s="24">
        <v>616692.84</v>
      </c>
      <c r="F9" s="24"/>
      <c r="G9" s="24"/>
      <c r="H9" s="24"/>
      <c r="I9" s="24"/>
      <c r="J9" s="24"/>
      <c r="K9" s="24"/>
      <c r="L9" s="24"/>
      <c r="M9" s="24"/>
      <c r="N9" s="24"/>
      <c r="O9" s="24"/>
    </row>
    <row r="10" ht="18.75" customHeight="1" spans="1:15">
      <c r="A10" s="180" t="s">
        <v>89</v>
      </c>
      <c r="B10" s="216" t="s">
        <v>90</v>
      </c>
      <c r="C10" s="24">
        <v>66100.2</v>
      </c>
      <c r="D10" s="24">
        <v>66100.2</v>
      </c>
      <c r="E10" s="24">
        <v>66100.2</v>
      </c>
      <c r="F10" s="24"/>
      <c r="G10" s="24"/>
      <c r="H10" s="24"/>
      <c r="I10" s="24"/>
      <c r="J10" s="24"/>
      <c r="K10" s="24"/>
      <c r="L10" s="24"/>
      <c r="M10" s="24"/>
      <c r="N10" s="24"/>
      <c r="O10" s="24"/>
    </row>
    <row r="11" ht="18.75" customHeight="1" spans="1:15">
      <c r="A11" s="180" t="s">
        <v>91</v>
      </c>
      <c r="B11" s="216" t="s">
        <v>92</v>
      </c>
      <c r="C11" s="24">
        <v>550592.64</v>
      </c>
      <c r="D11" s="24">
        <v>550592.64</v>
      </c>
      <c r="E11" s="24">
        <v>550592.64</v>
      </c>
      <c r="F11" s="24"/>
      <c r="G11" s="24"/>
      <c r="H11" s="24"/>
      <c r="I11" s="24"/>
      <c r="J11" s="24"/>
      <c r="K11" s="24"/>
      <c r="L11" s="24"/>
      <c r="M11" s="24"/>
      <c r="N11" s="24"/>
      <c r="O11" s="24"/>
    </row>
    <row r="12" ht="18.75" customHeight="1" spans="1:15">
      <c r="A12" s="178" t="s">
        <v>93</v>
      </c>
      <c r="B12" s="215" t="s">
        <v>94</v>
      </c>
      <c r="C12" s="24">
        <v>7609.98</v>
      </c>
      <c r="D12" s="24">
        <v>7609.98</v>
      </c>
      <c r="E12" s="24">
        <v>7609.98</v>
      </c>
      <c r="F12" s="24"/>
      <c r="G12" s="24"/>
      <c r="H12" s="24"/>
      <c r="I12" s="24"/>
      <c r="J12" s="24"/>
      <c r="K12" s="24"/>
      <c r="L12" s="24"/>
      <c r="M12" s="24"/>
      <c r="N12" s="24"/>
      <c r="O12" s="24"/>
    </row>
    <row r="13" ht="18.75" customHeight="1" spans="1:15">
      <c r="A13" s="180" t="s">
        <v>95</v>
      </c>
      <c r="B13" s="216" t="s">
        <v>94</v>
      </c>
      <c r="C13" s="24">
        <v>7609.98</v>
      </c>
      <c r="D13" s="24">
        <v>7609.98</v>
      </c>
      <c r="E13" s="24">
        <v>7609.98</v>
      </c>
      <c r="F13" s="24"/>
      <c r="G13" s="24"/>
      <c r="H13" s="24"/>
      <c r="I13" s="24"/>
      <c r="J13" s="24"/>
      <c r="K13" s="24"/>
      <c r="L13" s="24"/>
      <c r="M13" s="24"/>
      <c r="N13" s="24"/>
      <c r="O13" s="24"/>
    </row>
    <row r="14" ht="18.75" customHeight="1" spans="1:15">
      <c r="A14" s="134" t="s">
        <v>96</v>
      </c>
      <c r="B14" s="163" t="s">
        <v>97</v>
      </c>
      <c r="C14" s="24">
        <v>370488.34</v>
      </c>
      <c r="D14" s="24">
        <v>370488.34</v>
      </c>
      <c r="E14" s="24">
        <v>370488.34</v>
      </c>
      <c r="F14" s="24"/>
      <c r="G14" s="24"/>
      <c r="H14" s="24"/>
      <c r="I14" s="24"/>
      <c r="J14" s="24"/>
      <c r="K14" s="24"/>
      <c r="L14" s="24"/>
      <c r="M14" s="24"/>
      <c r="N14" s="24"/>
      <c r="O14" s="24"/>
    </row>
    <row r="15" ht="18.75" customHeight="1" spans="1:15">
      <c r="A15" s="178" t="s">
        <v>98</v>
      </c>
      <c r="B15" s="215" t="s">
        <v>99</v>
      </c>
      <c r="C15" s="24">
        <v>370488.34</v>
      </c>
      <c r="D15" s="24">
        <v>370488.34</v>
      </c>
      <c r="E15" s="24">
        <v>370488.34</v>
      </c>
      <c r="F15" s="24"/>
      <c r="G15" s="24"/>
      <c r="H15" s="24"/>
      <c r="I15" s="24"/>
      <c r="J15" s="24"/>
      <c r="K15" s="24"/>
      <c r="L15" s="24"/>
      <c r="M15" s="24"/>
      <c r="N15" s="24"/>
      <c r="O15" s="24"/>
    </row>
    <row r="16" ht="18.75" customHeight="1" spans="1:15">
      <c r="A16" s="180" t="s">
        <v>100</v>
      </c>
      <c r="B16" s="216" t="s">
        <v>101</v>
      </c>
      <c r="C16" s="24">
        <v>189960.22</v>
      </c>
      <c r="D16" s="24">
        <v>189960.22</v>
      </c>
      <c r="E16" s="24">
        <v>189960.22</v>
      </c>
      <c r="F16" s="24"/>
      <c r="G16" s="24"/>
      <c r="H16" s="24"/>
      <c r="I16" s="24"/>
      <c r="J16" s="24"/>
      <c r="K16" s="24"/>
      <c r="L16" s="24"/>
      <c r="M16" s="24"/>
      <c r="N16" s="24"/>
      <c r="O16" s="24"/>
    </row>
    <row r="17" ht="18.75" customHeight="1" spans="1:15">
      <c r="A17" s="180" t="s">
        <v>102</v>
      </c>
      <c r="B17" s="216" t="s">
        <v>103</v>
      </c>
      <c r="C17" s="24">
        <v>54365.27</v>
      </c>
      <c r="D17" s="24">
        <v>54365.27</v>
      </c>
      <c r="E17" s="24">
        <v>54365.27</v>
      </c>
      <c r="F17" s="24"/>
      <c r="G17" s="24"/>
      <c r="H17" s="24"/>
      <c r="I17" s="24"/>
      <c r="J17" s="24"/>
      <c r="K17" s="24"/>
      <c r="L17" s="24"/>
      <c r="M17" s="24"/>
      <c r="N17" s="24"/>
      <c r="O17" s="24"/>
    </row>
    <row r="18" ht="18.75" customHeight="1" spans="1:15">
      <c r="A18" s="180" t="s">
        <v>104</v>
      </c>
      <c r="B18" s="216" t="s">
        <v>105</v>
      </c>
      <c r="C18" s="24">
        <v>111756.44</v>
      </c>
      <c r="D18" s="24">
        <v>111756.44</v>
      </c>
      <c r="E18" s="24">
        <v>111756.44</v>
      </c>
      <c r="F18" s="24"/>
      <c r="G18" s="24"/>
      <c r="H18" s="24"/>
      <c r="I18" s="24"/>
      <c r="J18" s="24"/>
      <c r="K18" s="24"/>
      <c r="L18" s="24"/>
      <c r="M18" s="24"/>
      <c r="N18" s="24"/>
      <c r="O18" s="24"/>
    </row>
    <row r="19" ht="18.75" customHeight="1" spans="1:15">
      <c r="A19" s="180" t="s">
        <v>106</v>
      </c>
      <c r="B19" s="216" t="s">
        <v>107</v>
      </c>
      <c r="C19" s="24">
        <v>14406.41</v>
      </c>
      <c r="D19" s="24">
        <v>14406.41</v>
      </c>
      <c r="E19" s="24">
        <v>14406.41</v>
      </c>
      <c r="F19" s="24"/>
      <c r="G19" s="24"/>
      <c r="H19" s="24"/>
      <c r="I19" s="24"/>
      <c r="J19" s="24"/>
      <c r="K19" s="24"/>
      <c r="L19" s="24"/>
      <c r="M19" s="24"/>
      <c r="N19" s="24"/>
      <c r="O19" s="24"/>
    </row>
    <row r="20" ht="18.75" customHeight="1" spans="1:15">
      <c r="A20" s="134" t="s">
        <v>108</v>
      </c>
      <c r="B20" s="163" t="s">
        <v>109</v>
      </c>
      <c r="C20" s="24">
        <v>412944.48</v>
      </c>
      <c r="D20" s="24">
        <v>412944.48</v>
      </c>
      <c r="E20" s="24">
        <v>412944.48</v>
      </c>
      <c r="F20" s="24"/>
      <c r="G20" s="24"/>
      <c r="H20" s="24"/>
      <c r="I20" s="24"/>
      <c r="J20" s="24"/>
      <c r="K20" s="24"/>
      <c r="L20" s="24"/>
      <c r="M20" s="24"/>
      <c r="N20" s="24"/>
      <c r="O20" s="24"/>
    </row>
    <row r="21" ht="18.75" customHeight="1" spans="1:15">
      <c r="A21" s="178" t="s">
        <v>110</v>
      </c>
      <c r="B21" s="215" t="s">
        <v>111</v>
      </c>
      <c r="C21" s="24">
        <v>412944.48</v>
      </c>
      <c r="D21" s="24">
        <v>412944.48</v>
      </c>
      <c r="E21" s="24">
        <v>412944.48</v>
      </c>
      <c r="F21" s="24"/>
      <c r="G21" s="24"/>
      <c r="H21" s="24"/>
      <c r="I21" s="24"/>
      <c r="J21" s="24"/>
      <c r="K21" s="24"/>
      <c r="L21" s="24"/>
      <c r="M21" s="24"/>
      <c r="N21" s="24"/>
      <c r="O21" s="24"/>
    </row>
    <row r="22" ht="18.75" customHeight="1" spans="1:15">
      <c r="A22" s="180" t="s">
        <v>112</v>
      </c>
      <c r="B22" s="216" t="s">
        <v>113</v>
      </c>
      <c r="C22" s="24">
        <v>412944.48</v>
      </c>
      <c r="D22" s="24">
        <v>412944.48</v>
      </c>
      <c r="E22" s="24">
        <v>412944.48</v>
      </c>
      <c r="F22" s="24"/>
      <c r="G22" s="24"/>
      <c r="H22" s="24"/>
      <c r="I22" s="24"/>
      <c r="J22" s="24"/>
      <c r="K22" s="24"/>
      <c r="L22" s="24"/>
      <c r="M22" s="24"/>
      <c r="N22" s="24"/>
      <c r="O22" s="24"/>
    </row>
    <row r="23" ht="18.75" customHeight="1" spans="1:15">
      <c r="A23" s="134" t="s">
        <v>114</v>
      </c>
      <c r="B23" s="163" t="s">
        <v>115</v>
      </c>
      <c r="C23" s="24">
        <v>4880623.2</v>
      </c>
      <c r="D23" s="24">
        <v>4870623.2</v>
      </c>
      <c r="E23" s="24">
        <v>4231287.22</v>
      </c>
      <c r="F23" s="24">
        <v>639335.98</v>
      </c>
      <c r="G23" s="24"/>
      <c r="H23" s="24"/>
      <c r="I23" s="24"/>
      <c r="J23" s="24">
        <v>10000</v>
      </c>
      <c r="K23" s="24"/>
      <c r="L23" s="24"/>
      <c r="M23" s="24">
        <v>10000</v>
      </c>
      <c r="N23" s="24"/>
      <c r="O23" s="24"/>
    </row>
    <row r="24" ht="18.75" customHeight="1" spans="1:15">
      <c r="A24" s="178" t="s">
        <v>116</v>
      </c>
      <c r="B24" s="215" t="s">
        <v>117</v>
      </c>
      <c r="C24" s="24">
        <v>4091470.62</v>
      </c>
      <c r="D24" s="24">
        <v>4091470.62</v>
      </c>
      <c r="E24" s="24">
        <v>3750566.48</v>
      </c>
      <c r="F24" s="24">
        <v>340904.14</v>
      </c>
      <c r="G24" s="24"/>
      <c r="H24" s="24"/>
      <c r="I24" s="24"/>
      <c r="J24" s="24"/>
      <c r="K24" s="24"/>
      <c r="L24" s="24"/>
      <c r="M24" s="24"/>
      <c r="N24" s="24"/>
      <c r="O24" s="24"/>
    </row>
    <row r="25" ht="18.75" customHeight="1" spans="1:15">
      <c r="A25" s="180" t="s">
        <v>118</v>
      </c>
      <c r="B25" s="216" t="s">
        <v>119</v>
      </c>
      <c r="C25" s="24">
        <v>3750566.48</v>
      </c>
      <c r="D25" s="24">
        <v>3750566.48</v>
      </c>
      <c r="E25" s="24">
        <v>3750566.48</v>
      </c>
      <c r="F25" s="24"/>
      <c r="G25" s="24"/>
      <c r="H25" s="24"/>
      <c r="I25" s="24"/>
      <c r="J25" s="24"/>
      <c r="K25" s="24"/>
      <c r="L25" s="24"/>
      <c r="M25" s="24"/>
      <c r="N25" s="24"/>
      <c r="O25" s="24"/>
    </row>
    <row r="26" ht="18.75" customHeight="1" spans="1:15">
      <c r="A26" s="180" t="s">
        <v>120</v>
      </c>
      <c r="B26" s="216" t="s">
        <v>121</v>
      </c>
      <c r="C26" s="24">
        <v>20000</v>
      </c>
      <c r="D26" s="24">
        <v>20000</v>
      </c>
      <c r="E26" s="24"/>
      <c r="F26" s="24">
        <v>20000</v>
      </c>
      <c r="G26" s="24"/>
      <c r="H26" s="24"/>
      <c r="I26" s="24"/>
      <c r="J26" s="24"/>
      <c r="K26" s="24"/>
      <c r="L26" s="24"/>
      <c r="M26" s="24"/>
      <c r="N26" s="24"/>
      <c r="O26" s="24"/>
    </row>
    <row r="27" ht="18.75" customHeight="1" spans="1:15">
      <c r="A27" s="180" t="s">
        <v>122</v>
      </c>
      <c r="B27" s="216" t="s">
        <v>123</v>
      </c>
      <c r="C27" s="24">
        <v>100000</v>
      </c>
      <c r="D27" s="24">
        <v>100000</v>
      </c>
      <c r="E27" s="24"/>
      <c r="F27" s="24">
        <v>100000</v>
      </c>
      <c r="G27" s="24"/>
      <c r="H27" s="24"/>
      <c r="I27" s="24"/>
      <c r="J27" s="24"/>
      <c r="K27" s="24"/>
      <c r="L27" s="24"/>
      <c r="M27" s="24"/>
      <c r="N27" s="24"/>
      <c r="O27" s="24"/>
    </row>
    <row r="28" ht="18.75" customHeight="1" spans="1:15">
      <c r="A28" s="180" t="s">
        <v>124</v>
      </c>
      <c r="B28" s="216" t="s">
        <v>125</v>
      </c>
      <c r="C28" s="24">
        <v>100904.14</v>
      </c>
      <c r="D28" s="24">
        <v>100904.14</v>
      </c>
      <c r="E28" s="24"/>
      <c r="F28" s="24">
        <v>100904.14</v>
      </c>
      <c r="G28" s="24"/>
      <c r="H28" s="24"/>
      <c r="I28" s="24"/>
      <c r="J28" s="24"/>
      <c r="K28" s="24"/>
      <c r="L28" s="24"/>
      <c r="M28" s="24"/>
      <c r="N28" s="24"/>
      <c r="O28" s="24"/>
    </row>
    <row r="29" ht="18.75" customHeight="1" spans="1:15">
      <c r="A29" s="180" t="s">
        <v>126</v>
      </c>
      <c r="B29" s="216" t="s">
        <v>127</v>
      </c>
      <c r="C29" s="24">
        <v>120000</v>
      </c>
      <c r="D29" s="24">
        <v>120000</v>
      </c>
      <c r="E29" s="24"/>
      <c r="F29" s="24">
        <v>120000</v>
      </c>
      <c r="G29" s="24"/>
      <c r="H29" s="24"/>
      <c r="I29" s="24"/>
      <c r="J29" s="24"/>
      <c r="K29" s="24"/>
      <c r="L29" s="24"/>
      <c r="M29" s="24"/>
      <c r="N29" s="24"/>
      <c r="O29" s="24"/>
    </row>
    <row r="30" ht="18.75" customHeight="1" spans="1:15">
      <c r="A30" s="178" t="s">
        <v>128</v>
      </c>
      <c r="B30" s="215" t="s">
        <v>129</v>
      </c>
      <c r="C30" s="24">
        <v>547814.58</v>
      </c>
      <c r="D30" s="24">
        <v>537814.58</v>
      </c>
      <c r="E30" s="24">
        <v>480720.74</v>
      </c>
      <c r="F30" s="24">
        <v>57093.84</v>
      </c>
      <c r="G30" s="24"/>
      <c r="H30" s="24"/>
      <c r="I30" s="24"/>
      <c r="J30" s="24">
        <v>10000</v>
      </c>
      <c r="K30" s="24"/>
      <c r="L30" s="24"/>
      <c r="M30" s="24">
        <v>10000</v>
      </c>
      <c r="N30" s="24"/>
      <c r="O30" s="24"/>
    </row>
    <row r="31" ht="18.75" customHeight="1" spans="1:15">
      <c r="A31" s="180" t="s">
        <v>130</v>
      </c>
      <c r="B31" s="216" t="s">
        <v>131</v>
      </c>
      <c r="C31" s="24">
        <v>67093.84</v>
      </c>
      <c r="D31" s="24">
        <v>57093.84</v>
      </c>
      <c r="E31" s="24"/>
      <c r="F31" s="24">
        <v>57093.84</v>
      </c>
      <c r="G31" s="24"/>
      <c r="H31" s="24"/>
      <c r="I31" s="24"/>
      <c r="J31" s="24">
        <v>10000</v>
      </c>
      <c r="K31" s="24"/>
      <c r="L31" s="24"/>
      <c r="M31" s="24">
        <v>10000</v>
      </c>
      <c r="N31" s="24"/>
      <c r="O31" s="24"/>
    </row>
    <row r="32" ht="18.75" customHeight="1" spans="1:15">
      <c r="A32" s="180" t="s">
        <v>132</v>
      </c>
      <c r="B32" s="216" t="s">
        <v>133</v>
      </c>
      <c r="C32" s="24">
        <v>480720.74</v>
      </c>
      <c r="D32" s="24">
        <v>480720.74</v>
      </c>
      <c r="E32" s="24">
        <v>480720.74</v>
      </c>
      <c r="F32" s="24"/>
      <c r="G32" s="24"/>
      <c r="H32" s="24"/>
      <c r="I32" s="24"/>
      <c r="J32" s="24"/>
      <c r="K32" s="24"/>
      <c r="L32" s="24"/>
      <c r="M32" s="24"/>
      <c r="N32" s="24"/>
      <c r="O32" s="24"/>
    </row>
    <row r="33" ht="18.75" customHeight="1" spans="1:15">
      <c r="A33" s="178" t="s">
        <v>134</v>
      </c>
      <c r="B33" s="215" t="s">
        <v>135</v>
      </c>
      <c r="C33" s="24">
        <v>231338</v>
      </c>
      <c r="D33" s="24">
        <v>231338</v>
      </c>
      <c r="E33" s="24"/>
      <c r="F33" s="24">
        <v>231338</v>
      </c>
      <c r="G33" s="24"/>
      <c r="H33" s="24"/>
      <c r="I33" s="24"/>
      <c r="J33" s="24"/>
      <c r="K33" s="24"/>
      <c r="L33" s="24"/>
      <c r="M33" s="24"/>
      <c r="N33" s="24"/>
      <c r="O33" s="24"/>
    </row>
    <row r="34" ht="18.75" customHeight="1" spans="1:15">
      <c r="A34" s="180" t="s">
        <v>136</v>
      </c>
      <c r="B34" s="216" t="s">
        <v>137</v>
      </c>
      <c r="C34" s="24">
        <v>200000</v>
      </c>
      <c r="D34" s="24">
        <v>200000</v>
      </c>
      <c r="E34" s="24"/>
      <c r="F34" s="24">
        <v>200000</v>
      </c>
      <c r="G34" s="24"/>
      <c r="H34" s="24"/>
      <c r="I34" s="24"/>
      <c r="J34" s="24"/>
      <c r="K34" s="24"/>
      <c r="L34" s="24"/>
      <c r="M34" s="24"/>
      <c r="N34" s="24"/>
      <c r="O34" s="24"/>
    </row>
    <row r="35" ht="18.75" customHeight="1" spans="1:15">
      <c r="A35" s="180" t="s">
        <v>138</v>
      </c>
      <c r="B35" s="216" t="s">
        <v>139</v>
      </c>
      <c r="C35" s="24">
        <v>31338</v>
      </c>
      <c r="D35" s="24">
        <v>31338</v>
      </c>
      <c r="E35" s="24"/>
      <c r="F35" s="24">
        <v>31338</v>
      </c>
      <c r="G35" s="24"/>
      <c r="H35" s="24"/>
      <c r="I35" s="24"/>
      <c r="J35" s="24"/>
      <c r="K35" s="24"/>
      <c r="L35" s="24"/>
      <c r="M35" s="24"/>
      <c r="N35" s="24"/>
      <c r="O35" s="24"/>
    </row>
    <row r="36" ht="18.75" customHeight="1" spans="1:15">
      <c r="A36" s="178" t="s">
        <v>140</v>
      </c>
      <c r="B36" s="215" t="s">
        <v>141</v>
      </c>
      <c r="C36" s="24">
        <v>10000</v>
      </c>
      <c r="D36" s="24">
        <v>10000</v>
      </c>
      <c r="E36" s="24"/>
      <c r="F36" s="24">
        <v>10000</v>
      </c>
      <c r="G36" s="24"/>
      <c r="H36" s="24"/>
      <c r="I36" s="24"/>
      <c r="J36" s="24"/>
      <c r="K36" s="24"/>
      <c r="L36" s="24"/>
      <c r="M36" s="24"/>
      <c r="N36" s="24"/>
      <c r="O36" s="24"/>
    </row>
    <row r="37" ht="18.75" customHeight="1" spans="1:15">
      <c r="A37" s="180" t="s">
        <v>142</v>
      </c>
      <c r="B37" s="216" t="s">
        <v>141</v>
      </c>
      <c r="C37" s="24">
        <v>10000</v>
      </c>
      <c r="D37" s="24">
        <v>10000</v>
      </c>
      <c r="E37" s="24"/>
      <c r="F37" s="24">
        <v>10000</v>
      </c>
      <c r="G37" s="24"/>
      <c r="H37" s="24"/>
      <c r="I37" s="24"/>
      <c r="J37" s="24"/>
      <c r="K37" s="24"/>
      <c r="L37" s="24"/>
      <c r="M37" s="24"/>
      <c r="N37" s="24"/>
      <c r="O37" s="24"/>
    </row>
    <row r="38" ht="18.75" customHeight="1" spans="1:15">
      <c r="A38" s="182" t="s">
        <v>143</v>
      </c>
      <c r="B38" s="183" t="s">
        <v>143</v>
      </c>
      <c r="C38" s="24">
        <v>6288358.84</v>
      </c>
      <c r="D38" s="24">
        <v>6278358.84</v>
      </c>
      <c r="E38" s="24">
        <v>5639022.86</v>
      </c>
      <c r="F38" s="24">
        <v>639335.98</v>
      </c>
      <c r="G38" s="24"/>
      <c r="H38" s="24"/>
      <c r="I38" s="24"/>
      <c r="J38" s="24">
        <v>10000</v>
      </c>
      <c r="K38" s="24"/>
      <c r="L38" s="24"/>
      <c r="M38" s="24">
        <v>10000</v>
      </c>
      <c r="N38" s="24"/>
      <c r="O38" s="24"/>
    </row>
  </sheetData>
  <mergeCells count="11">
    <mergeCell ref="A3:O3"/>
    <mergeCell ref="A4:L4"/>
    <mergeCell ref="D5:F5"/>
    <mergeCell ref="J5:O5"/>
    <mergeCell ref="A38:B38"/>
    <mergeCell ref="A5:A6"/>
    <mergeCell ref="B5:B6"/>
    <mergeCell ref="C5:C6"/>
    <mergeCell ref="G5:G6"/>
    <mergeCell ref="H5:H6"/>
    <mergeCell ref="I5:I6"/>
  </mergeCells>
  <printOptions horizontalCentered="1"/>
  <pageMargins left="0.389583333333333" right="0.389583333333333" top="0.509722222222222" bottom="0.509722222222222" header="0.309722222222222" footer="0.309722222222222"/>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4" activePane="bottomLeft" state="frozen"/>
      <selection/>
      <selection pane="bottomLeft" activeCell="A1" sqref="A1"/>
    </sheetView>
  </sheetViews>
  <sheetFormatPr defaultColWidth="9.14285714285714" defaultRowHeight="14.25" customHeight="1" outlineLevelCol="3"/>
  <cols>
    <col min="1" max="1" width="39.2761904761905"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0" t="s">
        <v>144</v>
      </c>
    </row>
    <row r="3" ht="36" customHeight="1" spans="1:4">
      <c r="A3" s="6" t="str">
        <f>"2025"&amp;"年部门财政拨款收支预算总表"</f>
        <v>2025年部门财政拨款收支预算总表</v>
      </c>
      <c r="B3" s="161"/>
      <c r="C3" s="161"/>
      <c r="D3" s="161"/>
    </row>
    <row r="4" ht="18.75" customHeight="1" spans="1:4">
      <c r="A4" s="8" t="str">
        <f>"单位名称："&amp;"临沧市临翔区应急管理局"</f>
        <v>单位名称：临沧市临翔区应急管理局</v>
      </c>
      <c r="B4" s="162"/>
      <c r="C4" s="162"/>
      <c r="D4" s="40" t="s">
        <v>1</v>
      </c>
    </row>
    <row r="5" ht="18.75" customHeight="1" spans="1:4">
      <c r="A5" s="13" t="s">
        <v>2</v>
      </c>
      <c r="B5" s="15"/>
      <c r="C5" s="13" t="s">
        <v>3</v>
      </c>
      <c r="D5" s="15"/>
    </row>
    <row r="6" ht="18.75" customHeight="1" spans="1:4">
      <c r="A6" s="32" t="s">
        <v>4</v>
      </c>
      <c r="B6" s="109" t="str">
        <f t="shared" ref="B6:D6" si="0">"2025"&amp;"年预算数"</f>
        <v>2025年预算数</v>
      </c>
      <c r="C6" s="32" t="s">
        <v>145</v>
      </c>
      <c r="D6" s="109" t="str">
        <f t="shared" si="0"/>
        <v>2025年预算数</v>
      </c>
    </row>
    <row r="7" ht="18.75" customHeight="1" spans="1:4">
      <c r="A7" s="34"/>
      <c r="B7" s="19"/>
      <c r="C7" s="34"/>
      <c r="D7" s="19"/>
    </row>
    <row r="8" ht="18.75" customHeight="1" spans="1:4">
      <c r="A8" s="163" t="s">
        <v>146</v>
      </c>
      <c r="B8" s="24">
        <v>6139022.86</v>
      </c>
      <c r="C8" s="23" t="s">
        <v>147</v>
      </c>
      <c r="D8" s="24">
        <v>6278358.84</v>
      </c>
    </row>
    <row r="9" ht="18.75" customHeight="1" spans="1:4">
      <c r="A9" s="164" t="s">
        <v>148</v>
      </c>
      <c r="B9" s="24">
        <v>6139022.86</v>
      </c>
      <c r="C9" s="23" t="s">
        <v>149</v>
      </c>
      <c r="D9" s="24"/>
    </row>
    <row r="10" ht="18.75" customHeight="1" spans="1:4">
      <c r="A10" s="164" t="s">
        <v>150</v>
      </c>
      <c r="B10" s="24"/>
      <c r="C10" s="23" t="s">
        <v>151</v>
      </c>
      <c r="D10" s="24"/>
    </row>
    <row r="11" ht="18.75" customHeight="1" spans="1:4">
      <c r="A11" s="164" t="s">
        <v>152</v>
      </c>
      <c r="B11" s="24"/>
      <c r="C11" s="23" t="s">
        <v>153</v>
      </c>
      <c r="D11" s="24"/>
    </row>
    <row r="12" ht="18.75" customHeight="1" spans="1:4">
      <c r="A12" s="165" t="s">
        <v>154</v>
      </c>
      <c r="B12" s="24">
        <v>139335.98</v>
      </c>
      <c r="C12" s="166" t="s">
        <v>155</v>
      </c>
      <c r="D12" s="24"/>
    </row>
    <row r="13" ht="18.75" customHeight="1" spans="1:4">
      <c r="A13" s="167" t="s">
        <v>148</v>
      </c>
      <c r="B13" s="24">
        <v>139335.98</v>
      </c>
      <c r="C13" s="168" t="s">
        <v>156</v>
      </c>
      <c r="D13" s="24"/>
    </row>
    <row r="14" ht="18.75" customHeight="1" spans="1:4">
      <c r="A14" s="167" t="s">
        <v>150</v>
      </c>
      <c r="B14" s="24"/>
      <c r="C14" s="168" t="s">
        <v>157</v>
      </c>
      <c r="D14" s="24"/>
    </row>
    <row r="15" ht="18.75" customHeight="1" spans="1:4">
      <c r="A15" s="167" t="s">
        <v>152</v>
      </c>
      <c r="B15" s="24"/>
      <c r="C15" s="168" t="s">
        <v>158</v>
      </c>
      <c r="D15" s="24"/>
    </row>
    <row r="16" ht="18.75" customHeight="1" spans="1:4">
      <c r="A16" s="167" t="s">
        <v>26</v>
      </c>
      <c r="B16" s="24"/>
      <c r="C16" s="168" t="s">
        <v>159</v>
      </c>
      <c r="D16" s="24">
        <v>624302.82</v>
      </c>
    </row>
    <row r="17" ht="18.75" customHeight="1" spans="1:4">
      <c r="A17" s="167" t="s">
        <v>26</v>
      </c>
      <c r="B17" s="24" t="s">
        <v>26</v>
      </c>
      <c r="C17" s="168" t="s">
        <v>160</v>
      </c>
      <c r="D17" s="24">
        <v>370488.34</v>
      </c>
    </row>
    <row r="18" ht="18.75" customHeight="1" spans="1:4">
      <c r="A18" s="169" t="s">
        <v>26</v>
      </c>
      <c r="B18" s="24" t="s">
        <v>26</v>
      </c>
      <c r="C18" s="168" t="s">
        <v>161</v>
      </c>
      <c r="D18" s="24"/>
    </row>
    <row r="19" ht="18.75" customHeight="1" spans="1:4">
      <c r="A19" s="169" t="s">
        <v>26</v>
      </c>
      <c r="B19" s="24" t="s">
        <v>26</v>
      </c>
      <c r="C19" s="168" t="s">
        <v>162</v>
      </c>
      <c r="D19" s="24"/>
    </row>
    <row r="20" ht="18.75" customHeight="1" spans="1:4">
      <c r="A20" s="170" t="s">
        <v>26</v>
      </c>
      <c r="B20" s="24" t="s">
        <v>26</v>
      </c>
      <c r="C20" s="168" t="s">
        <v>163</v>
      </c>
      <c r="D20" s="24"/>
    </row>
    <row r="21" ht="18.75" customHeight="1" spans="1:4">
      <c r="A21" s="170" t="s">
        <v>26</v>
      </c>
      <c r="B21" s="24" t="s">
        <v>26</v>
      </c>
      <c r="C21" s="168" t="s">
        <v>164</v>
      </c>
      <c r="D21" s="24"/>
    </row>
    <row r="22" ht="18.75" customHeight="1" spans="1:4">
      <c r="A22" s="170" t="s">
        <v>26</v>
      </c>
      <c r="B22" s="24" t="s">
        <v>26</v>
      </c>
      <c r="C22" s="168" t="s">
        <v>165</v>
      </c>
      <c r="D22" s="24"/>
    </row>
    <row r="23" ht="18.75" customHeight="1" spans="1:4">
      <c r="A23" s="170" t="s">
        <v>26</v>
      </c>
      <c r="B23" s="24" t="s">
        <v>26</v>
      </c>
      <c r="C23" s="168" t="s">
        <v>166</v>
      </c>
      <c r="D23" s="24"/>
    </row>
    <row r="24" ht="18.75" customHeight="1" spans="1:4">
      <c r="A24" s="170" t="s">
        <v>26</v>
      </c>
      <c r="B24" s="24" t="s">
        <v>26</v>
      </c>
      <c r="C24" s="168" t="s">
        <v>167</v>
      </c>
      <c r="D24" s="24"/>
    </row>
    <row r="25" ht="18.75" customHeight="1" spans="1:4">
      <c r="A25" s="170" t="s">
        <v>26</v>
      </c>
      <c r="B25" s="24" t="s">
        <v>26</v>
      </c>
      <c r="C25" s="168" t="s">
        <v>168</v>
      </c>
      <c r="D25" s="24"/>
    </row>
    <row r="26" ht="18.75" customHeight="1" spans="1:4">
      <c r="A26" s="170" t="s">
        <v>26</v>
      </c>
      <c r="B26" s="24" t="s">
        <v>26</v>
      </c>
      <c r="C26" s="168" t="s">
        <v>169</v>
      </c>
      <c r="D26" s="24"/>
    </row>
    <row r="27" ht="18.75" customHeight="1" spans="1:4">
      <c r="A27" s="170" t="s">
        <v>26</v>
      </c>
      <c r="B27" s="24" t="s">
        <v>26</v>
      </c>
      <c r="C27" s="168" t="s">
        <v>170</v>
      </c>
      <c r="D27" s="24">
        <v>412944.48</v>
      </c>
    </row>
    <row r="28" ht="18.75" customHeight="1" spans="1:4">
      <c r="A28" s="170" t="s">
        <v>26</v>
      </c>
      <c r="B28" s="24" t="s">
        <v>26</v>
      </c>
      <c r="C28" s="168" t="s">
        <v>171</v>
      </c>
      <c r="D28" s="24"/>
    </row>
    <row r="29" ht="18.75" customHeight="1" spans="1:4">
      <c r="A29" s="170" t="s">
        <v>26</v>
      </c>
      <c r="B29" s="24" t="s">
        <v>26</v>
      </c>
      <c r="C29" s="168" t="s">
        <v>172</v>
      </c>
      <c r="D29" s="24"/>
    </row>
    <row r="30" ht="18.75" customHeight="1" spans="1:4">
      <c r="A30" s="170" t="s">
        <v>26</v>
      </c>
      <c r="B30" s="24" t="s">
        <v>26</v>
      </c>
      <c r="C30" s="168" t="s">
        <v>173</v>
      </c>
      <c r="D30" s="24">
        <v>4870623.2</v>
      </c>
    </row>
    <row r="31" ht="18.75" customHeight="1" spans="1:4">
      <c r="A31" s="170" t="s">
        <v>26</v>
      </c>
      <c r="B31" s="24" t="s">
        <v>26</v>
      </c>
      <c r="C31" s="168" t="s">
        <v>174</v>
      </c>
      <c r="D31" s="24"/>
    </row>
    <row r="32" ht="18.75" customHeight="1" spans="1:4">
      <c r="A32" s="171" t="s">
        <v>26</v>
      </c>
      <c r="B32" s="24" t="s">
        <v>26</v>
      </c>
      <c r="C32" s="168" t="s">
        <v>175</v>
      </c>
      <c r="D32" s="24"/>
    </row>
    <row r="33" ht="18.75" customHeight="1" spans="1:4">
      <c r="A33" s="171" t="s">
        <v>26</v>
      </c>
      <c r="B33" s="24" t="s">
        <v>26</v>
      </c>
      <c r="C33" s="168" t="s">
        <v>176</v>
      </c>
      <c r="D33" s="24"/>
    </row>
    <row r="34" ht="18.75" customHeight="1" spans="1:4">
      <c r="A34" s="171" t="s">
        <v>26</v>
      </c>
      <c r="B34" s="24" t="s">
        <v>26</v>
      </c>
      <c r="C34" s="168" t="s">
        <v>177</v>
      </c>
      <c r="D34" s="24"/>
    </row>
    <row r="35" ht="18.75" customHeight="1" spans="1:4">
      <c r="A35" s="171"/>
      <c r="B35" s="24"/>
      <c r="C35" s="168" t="s">
        <v>178</v>
      </c>
      <c r="D35" s="24"/>
    </row>
    <row r="36" ht="18.75" customHeight="1" spans="1:4">
      <c r="A36" s="171" t="s">
        <v>26</v>
      </c>
      <c r="B36" s="24" t="s">
        <v>26</v>
      </c>
      <c r="C36" s="168" t="s">
        <v>179</v>
      </c>
      <c r="D36" s="24"/>
    </row>
    <row r="37" ht="18.75" customHeight="1" spans="1:4">
      <c r="A37" s="56" t="s">
        <v>180</v>
      </c>
      <c r="B37" s="172">
        <v>6278358.84</v>
      </c>
      <c r="C37" s="173" t="s">
        <v>52</v>
      </c>
      <c r="D37" s="172">
        <v>6278358.84</v>
      </c>
    </row>
  </sheetData>
  <mergeCells count="8">
    <mergeCell ref="A3:D3"/>
    <mergeCell ref="A4:B4"/>
    <mergeCell ref="A5:B5"/>
    <mergeCell ref="C5:D5"/>
    <mergeCell ref="A6:A7"/>
    <mergeCell ref="B6:B7"/>
    <mergeCell ref="C6:C7"/>
    <mergeCell ref="D6:D7"/>
  </mergeCells>
  <printOptions horizontalCentered="1"/>
  <pageMargins left="0.389583333333333" right="0.389583333333333" top="0.509722222222222" bottom="0.509722222222222" header="0.309722222222222" footer="0.309722222222222"/>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8"/>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0.1428571428571" customWidth="1"/>
    <col min="2" max="2" width="44" customWidth="1"/>
    <col min="3" max="3" width="24.2761904761905" customWidth="1"/>
    <col min="4" max="4" width="20.4285714285714" customWidth="1"/>
    <col min="5" max="7" width="24.2761904761905" customWidth="1"/>
  </cols>
  <sheetData>
    <row r="1" customHeight="1" spans="1:7">
      <c r="A1" s="1"/>
      <c r="B1" s="1"/>
      <c r="C1" s="1"/>
      <c r="D1" s="1"/>
      <c r="E1" s="1"/>
      <c r="F1" s="1"/>
      <c r="G1" s="1"/>
    </row>
    <row r="2" ht="15" customHeight="1" spans="4:7">
      <c r="D2" s="152"/>
      <c r="F2" s="58"/>
      <c r="G2" s="40" t="s">
        <v>181</v>
      </c>
    </row>
    <row r="3" ht="39" customHeight="1" spans="1:7">
      <c r="A3" s="6" t="str">
        <f>"2025"&amp;"年一般公共预算支出预算表（按功能科目分类）"</f>
        <v>2025年一般公共预算支出预算表（按功能科目分类）</v>
      </c>
      <c r="B3" s="153"/>
      <c r="C3" s="153"/>
      <c r="D3" s="153"/>
      <c r="E3" s="153"/>
      <c r="F3" s="153"/>
      <c r="G3" s="153"/>
    </row>
    <row r="4" ht="18" customHeight="1" spans="1:7">
      <c r="A4" s="154" t="str">
        <f>"单位名称："&amp;"临沧市临翔区应急管理局"</f>
        <v>单位名称：临沧市临翔区应急管理局</v>
      </c>
      <c r="B4" s="30"/>
      <c r="C4" s="31"/>
      <c r="D4" s="31"/>
      <c r="E4" s="31"/>
      <c r="F4" s="104"/>
      <c r="G4" s="40" t="s">
        <v>1</v>
      </c>
    </row>
    <row r="5" ht="20.25" customHeight="1" spans="1:7">
      <c r="A5" s="155" t="s">
        <v>182</v>
      </c>
      <c r="B5" s="156"/>
      <c r="C5" s="109" t="s">
        <v>56</v>
      </c>
      <c r="D5" s="132" t="s">
        <v>76</v>
      </c>
      <c r="E5" s="14"/>
      <c r="F5" s="15"/>
      <c r="G5" s="125" t="s">
        <v>77</v>
      </c>
    </row>
    <row r="6" ht="20.25" customHeight="1" spans="1:7">
      <c r="A6" s="157" t="s">
        <v>74</v>
      </c>
      <c r="B6" s="157" t="s">
        <v>75</v>
      </c>
      <c r="C6" s="34"/>
      <c r="D6" s="67" t="s">
        <v>58</v>
      </c>
      <c r="E6" s="67" t="s">
        <v>183</v>
      </c>
      <c r="F6" s="67" t="s">
        <v>184</v>
      </c>
      <c r="G6" s="96"/>
    </row>
    <row r="7" ht="19.5" customHeight="1" spans="1:7">
      <c r="A7" s="157" t="s">
        <v>185</v>
      </c>
      <c r="B7" s="157" t="s">
        <v>186</v>
      </c>
      <c r="C7" s="157" t="s">
        <v>187</v>
      </c>
      <c r="D7" s="67">
        <v>4</v>
      </c>
      <c r="E7" s="158" t="s">
        <v>188</v>
      </c>
      <c r="F7" s="158" t="s">
        <v>189</v>
      </c>
      <c r="G7" s="157" t="s">
        <v>190</v>
      </c>
    </row>
    <row r="8" ht="18" customHeight="1" spans="1:7">
      <c r="A8" s="35" t="s">
        <v>85</v>
      </c>
      <c r="B8" s="35" t="s">
        <v>86</v>
      </c>
      <c r="C8" s="24">
        <v>624302.82</v>
      </c>
      <c r="D8" s="24">
        <v>624302.82</v>
      </c>
      <c r="E8" s="24">
        <v>624302.82</v>
      </c>
      <c r="F8" s="24"/>
      <c r="G8" s="24"/>
    </row>
    <row r="9" ht="18" customHeight="1" spans="1:7">
      <c r="A9" s="120" t="s">
        <v>87</v>
      </c>
      <c r="B9" s="120" t="s">
        <v>88</v>
      </c>
      <c r="C9" s="24">
        <v>616692.84</v>
      </c>
      <c r="D9" s="24">
        <v>616692.84</v>
      </c>
      <c r="E9" s="24">
        <v>616692.84</v>
      </c>
      <c r="F9" s="24"/>
      <c r="G9" s="24"/>
    </row>
    <row r="10" ht="18" customHeight="1" spans="1:7">
      <c r="A10" s="121" t="s">
        <v>89</v>
      </c>
      <c r="B10" s="121" t="s">
        <v>90</v>
      </c>
      <c r="C10" s="24">
        <v>66100.2</v>
      </c>
      <c r="D10" s="24">
        <v>66100.2</v>
      </c>
      <c r="E10" s="24">
        <v>66100.2</v>
      </c>
      <c r="F10" s="24"/>
      <c r="G10" s="24"/>
    </row>
    <row r="11" ht="18" customHeight="1" spans="1:7">
      <c r="A11" s="121" t="s">
        <v>91</v>
      </c>
      <c r="B11" s="121" t="s">
        <v>92</v>
      </c>
      <c r="C11" s="24">
        <v>550592.64</v>
      </c>
      <c r="D11" s="24">
        <v>550592.64</v>
      </c>
      <c r="E11" s="24">
        <v>550592.64</v>
      </c>
      <c r="F11" s="24"/>
      <c r="G11" s="24"/>
    </row>
    <row r="12" ht="18" customHeight="1" spans="1:7">
      <c r="A12" s="120" t="s">
        <v>93</v>
      </c>
      <c r="B12" s="120" t="s">
        <v>94</v>
      </c>
      <c r="C12" s="24">
        <v>7609.98</v>
      </c>
      <c r="D12" s="24">
        <v>7609.98</v>
      </c>
      <c r="E12" s="24">
        <v>7609.98</v>
      </c>
      <c r="F12" s="24"/>
      <c r="G12" s="24"/>
    </row>
    <row r="13" ht="18" customHeight="1" spans="1:7">
      <c r="A13" s="121" t="s">
        <v>95</v>
      </c>
      <c r="B13" s="121" t="s">
        <v>94</v>
      </c>
      <c r="C13" s="24">
        <v>7609.98</v>
      </c>
      <c r="D13" s="24">
        <v>7609.98</v>
      </c>
      <c r="E13" s="24">
        <v>7609.98</v>
      </c>
      <c r="F13" s="24"/>
      <c r="G13" s="24"/>
    </row>
    <row r="14" ht="18" customHeight="1" spans="1:7">
      <c r="A14" s="35" t="s">
        <v>96</v>
      </c>
      <c r="B14" s="35" t="s">
        <v>97</v>
      </c>
      <c r="C14" s="24">
        <v>370488.34</v>
      </c>
      <c r="D14" s="24">
        <v>370488.34</v>
      </c>
      <c r="E14" s="24">
        <v>370488.34</v>
      </c>
      <c r="F14" s="24"/>
      <c r="G14" s="24"/>
    </row>
    <row r="15" ht="18" customHeight="1" spans="1:7">
      <c r="A15" s="120" t="s">
        <v>98</v>
      </c>
      <c r="B15" s="120" t="s">
        <v>99</v>
      </c>
      <c r="C15" s="24">
        <v>370488.34</v>
      </c>
      <c r="D15" s="24">
        <v>370488.34</v>
      </c>
      <c r="E15" s="24">
        <v>370488.34</v>
      </c>
      <c r="F15" s="24"/>
      <c r="G15" s="24"/>
    </row>
    <row r="16" ht="18" customHeight="1" spans="1:7">
      <c r="A16" s="121" t="s">
        <v>100</v>
      </c>
      <c r="B16" s="121" t="s">
        <v>101</v>
      </c>
      <c r="C16" s="24">
        <v>189960.22</v>
      </c>
      <c r="D16" s="24">
        <v>189960.22</v>
      </c>
      <c r="E16" s="24">
        <v>189960.22</v>
      </c>
      <c r="F16" s="24"/>
      <c r="G16" s="24"/>
    </row>
    <row r="17" ht="18" customHeight="1" spans="1:7">
      <c r="A17" s="121" t="s">
        <v>102</v>
      </c>
      <c r="B17" s="121" t="s">
        <v>103</v>
      </c>
      <c r="C17" s="24">
        <v>54365.27</v>
      </c>
      <c r="D17" s="24">
        <v>54365.27</v>
      </c>
      <c r="E17" s="24">
        <v>54365.27</v>
      </c>
      <c r="F17" s="24"/>
      <c r="G17" s="24"/>
    </row>
    <row r="18" ht="18" customHeight="1" spans="1:7">
      <c r="A18" s="121" t="s">
        <v>104</v>
      </c>
      <c r="B18" s="121" t="s">
        <v>105</v>
      </c>
      <c r="C18" s="24">
        <v>111756.44</v>
      </c>
      <c r="D18" s="24">
        <v>111756.44</v>
      </c>
      <c r="E18" s="24">
        <v>111756.44</v>
      </c>
      <c r="F18" s="24"/>
      <c r="G18" s="24"/>
    </row>
    <row r="19" ht="18" customHeight="1" spans="1:7">
      <c r="A19" s="121" t="s">
        <v>106</v>
      </c>
      <c r="B19" s="121" t="s">
        <v>107</v>
      </c>
      <c r="C19" s="24">
        <v>14406.41</v>
      </c>
      <c r="D19" s="24">
        <v>14406.41</v>
      </c>
      <c r="E19" s="24">
        <v>14406.41</v>
      </c>
      <c r="F19" s="24"/>
      <c r="G19" s="24"/>
    </row>
    <row r="20" ht="18" customHeight="1" spans="1:7">
      <c r="A20" s="35" t="s">
        <v>108</v>
      </c>
      <c r="B20" s="35" t="s">
        <v>109</v>
      </c>
      <c r="C20" s="24">
        <v>412944.48</v>
      </c>
      <c r="D20" s="24">
        <v>412944.48</v>
      </c>
      <c r="E20" s="24">
        <v>412944.48</v>
      </c>
      <c r="F20" s="24"/>
      <c r="G20" s="24"/>
    </row>
    <row r="21" ht="18" customHeight="1" spans="1:7">
      <c r="A21" s="120" t="s">
        <v>110</v>
      </c>
      <c r="B21" s="120" t="s">
        <v>111</v>
      </c>
      <c r="C21" s="24">
        <v>412944.48</v>
      </c>
      <c r="D21" s="24">
        <v>412944.48</v>
      </c>
      <c r="E21" s="24">
        <v>412944.48</v>
      </c>
      <c r="F21" s="24"/>
      <c r="G21" s="24"/>
    </row>
    <row r="22" ht="18" customHeight="1" spans="1:7">
      <c r="A22" s="121" t="s">
        <v>112</v>
      </c>
      <c r="B22" s="121" t="s">
        <v>113</v>
      </c>
      <c r="C22" s="24">
        <v>412944.48</v>
      </c>
      <c r="D22" s="24">
        <v>412944.48</v>
      </c>
      <c r="E22" s="24">
        <v>412944.48</v>
      </c>
      <c r="F22" s="24"/>
      <c r="G22" s="24"/>
    </row>
    <row r="23" ht="18" customHeight="1" spans="1:7">
      <c r="A23" s="35" t="s">
        <v>114</v>
      </c>
      <c r="B23" s="35" t="s">
        <v>115</v>
      </c>
      <c r="C23" s="24">
        <v>4870623.2</v>
      </c>
      <c r="D23" s="24">
        <v>4231287.22</v>
      </c>
      <c r="E23" s="24">
        <v>3767758</v>
      </c>
      <c r="F23" s="24">
        <v>463529.22</v>
      </c>
      <c r="G23" s="24">
        <v>639335.98</v>
      </c>
    </row>
    <row r="24" ht="18" customHeight="1" spans="1:7">
      <c r="A24" s="120" t="s">
        <v>116</v>
      </c>
      <c r="B24" s="120" t="s">
        <v>117</v>
      </c>
      <c r="C24" s="24">
        <v>4091470.62</v>
      </c>
      <c r="D24" s="24">
        <v>3750566.48</v>
      </c>
      <c r="E24" s="24">
        <v>3313210</v>
      </c>
      <c r="F24" s="24">
        <v>437356.48</v>
      </c>
      <c r="G24" s="24">
        <v>340904.14</v>
      </c>
    </row>
    <row r="25" ht="18" customHeight="1" spans="1:7">
      <c r="A25" s="121" t="s">
        <v>118</v>
      </c>
      <c r="B25" s="121" t="s">
        <v>119</v>
      </c>
      <c r="C25" s="24">
        <v>3750566.48</v>
      </c>
      <c r="D25" s="24">
        <v>3750566.48</v>
      </c>
      <c r="E25" s="24">
        <v>3313210</v>
      </c>
      <c r="F25" s="24">
        <v>437356.48</v>
      </c>
      <c r="G25" s="24"/>
    </row>
    <row r="26" ht="18" customHeight="1" spans="1:7">
      <c r="A26" s="121" t="s">
        <v>120</v>
      </c>
      <c r="B26" s="121" t="s">
        <v>121</v>
      </c>
      <c r="C26" s="24">
        <v>20000</v>
      </c>
      <c r="D26" s="24"/>
      <c r="E26" s="24"/>
      <c r="F26" s="24"/>
      <c r="G26" s="24">
        <v>20000</v>
      </c>
    </row>
    <row r="27" ht="18" customHeight="1" spans="1:7">
      <c r="A27" s="121" t="s">
        <v>122</v>
      </c>
      <c r="B27" s="121" t="s">
        <v>123</v>
      </c>
      <c r="C27" s="24">
        <v>100000</v>
      </c>
      <c r="D27" s="24"/>
      <c r="E27" s="24"/>
      <c r="F27" s="24"/>
      <c r="G27" s="24">
        <v>100000</v>
      </c>
    </row>
    <row r="28" ht="18" customHeight="1" spans="1:7">
      <c r="A28" s="121" t="s">
        <v>124</v>
      </c>
      <c r="B28" s="121" t="s">
        <v>125</v>
      </c>
      <c r="C28" s="24">
        <v>100904.14</v>
      </c>
      <c r="D28" s="24"/>
      <c r="E28" s="24"/>
      <c r="F28" s="24"/>
      <c r="G28" s="24">
        <v>100904.14</v>
      </c>
    </row>
    <row r="29" ht="18" customHeight="1" spans="1:7">
      <c r="A29" s="121" t="s">
        <v>126</v>
      </c>
      <c r="B29" s="121" t="s">
        <v>127</v>
      </c>
      <c r="C29" s="24">
        <v>120000</v>
      </c>
      <c r="D29" s="24"/>
      <c r="E29" s="24"/>
      <c r="F29" s="24"/>
      <c r="G29" s="24">
        <v>120000</v>
      </c>
    </row>
    <row r="30" ht="18" customHeight="1" spans="1:7">
      <c r="A30" s="120" t="s">
        <v>128</v>
      </c>
      <c r="B30" s="120" t="s">
        <v>129</v>
      </c>
      <c r="C30" s="24">
        <v>537814.58</v>
      </c>
      <c r="D30" s="24">
        <v>480720.74</v>
      </c>
      <c r="E30" s="24">
        <v>454548</v>
      </c>
      <c r="F30" s="24">
        <v>26172.74</v>
      </c>
      <c r="G30" s="24">
        <v>57093.84</v>
      </c>
    </row>
    <row r="31" ht="18" customHeight="1" spans="1:7">
      <c r="A31" s="121" t="s">
        <v>130</v>
      </c>
      <c r="B31" s="121" t="s">
        <v>131</v>
      </c>
      <c r="C31" s="24">
        <v>57093.84</v>
      </c>
      <c r="D31" s="24"/>
      <c r="E31" s="24"/>
      <c r="F31" s="24"/>
      <c r="G31" s="24">
        <v>57093.84</v>
      </c>
    </row>
    <row r="32" ht="18" customHeight="1" spans="1:7">
      <c r="A32" s="121" t="s">
        <v>132</v>
      </c>
      <c r="B32" s="121" t="s">
        <v>133</v>
      </c>
      <c r="C32" s="24">
        <v>480720.74</v>
      </c>
      <c r="D32" s="24">
        <v>480720.74</v>
      </c>
      <c r="E32" s="24">
        <v>454548</v>
      </c>
      <c r="F32" s="24">
        <v>26172.74</v>
      </c>
      <c r="G32" s="24"/>
    </row>
    <row r="33" ht="18" customHeight="1" spans="1:7">
      <c r="A33" s="120" t="s">
        <v>134</v>
      </c>
      <c r="B33" s="120" t="s">
        <v>135</v>
      </c>
      <c r="C33" s="24">
        <v>231338</v>
      </c>
      <c r="D33" s="24"/>
      <c r="E33" s="24"/>
      <c r="F33" s="24"/>
      <c r="G33" s="24">
        <v>231338</v>
      </c>
    </row>
    <row r="34" ht="18" customHeight="1" spans="1:7">
      <c r="A34" s="121" t="s">
        <v>136</v>
      </c>
      <c r="B34" s="121" t="s">
        <v>137</v>
      </c>
      <c r="C34" s="24">
        <v>200000</v>
      </c>
      <c r="D34" s="24"/>
      <c r="E34" s="24"/>
      <c r="F34" s="24"/>
      <c r="G34" s="24">
        <v>200000</v>
      </c>
    </row>
    <row r="35" ht="18" customHeight="1" spans="1:7">
      <c r="A35" s="121" t="s">
        <v>138</v>
      </c>
      <c r="B35" s="121" t="s">
        <v>139</v>
      </c>
      <c r="C35" s="24">
        <v>31338</v>
      </c>
      <c r="D35" s="24"/>
      <c r="E35" s="24"/>
      <c r="F35" s="24"/>
      <c r="G35" s="24">
        <v>31338</v>
      </c>
    </row>
    <row r="36" ht="18" customHeight="1" spans="1:7">
      <c r="A36" s="120" t="s">
        <v>140</v>
      </c>
      <c r="B36" s="120" t="s">
        <v>141</v>
      </c>
      <c r="C36" s="24">
        <v>10000</v>
      </c>
      <c r="D36" s="24"/>
      <c r="E36" s="24"/>
      <c r="F36" s="24"/>
      <c r="G36" s="24">
        <v>10000</v>
      </c>
    </row>
    <row r="37" ht="18" customHeight="1" spans="1:7">
      <c r="A37" s="121" t="s">
        <v>142</v>
      </c>
      <c r="B37" s="121" t="s">
        <v>141</v>
      </c>
      <c r="C37" s="24">
        <v>10000</v>
      </c>
      <c r="D37" s="24"/>
      <c r="E37" s="24"/>
      <c r="F37" s="24"/>
      <c r="G37" s="24">
        <v>10000</v>
      </c>
    </row>
    <row r="38" ht="18" customHeight="1" spans="1:7">
      <c r="A38" s="159" t="s">
        <v>143</v>
      </c>
      <c r="B38" s="160" t="s">
        <v>143</v>
      </c>
      <c r="C38" s="24">
        <v>6278358.84</v>
      </c>
      <c r="D38" s="24">
        <v>5639022.86</v>
      </c>
      <c r="E38" s="24">
        <v>5175493.64</v>
      </c>
      <c r="F38" s="24">
        <v>463529.22</v>
      </c>
      <c r="G38" s="24">
        <v>639335.98</v>
      </c>
    </row>
  </sheetData>
  <mergeCells count="7">
    <mergeCell ref="A3:G3"/>
    <mergeCell ref="A4:E4"/>
    <mergeCell ref="A5:B5"/>
    <mergeCell ref="D5:F5"/>
    <mergeCell ref="A38:B38"/>
    <mergeCell ref="C5:C6"/>
    <mergeCell ref="G5:G6"/>
  </mergeCells>
  <printOptions horizontalCentered="1"/>
  <pageMargins left="0.389583333333333" right="0.389583333333333" top="0.579861111111111" bottom="0.579861111111111"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3.5714285714286" customWidth="1"/>
    <col min="2" max="7" width="22.847619047619" customWidth="1"/>
  </cols>
  <sheetData>
    <row r="1" customHeight="1" spans="1:7">
      <c r="A1" s="141"/>
      <c r="B1" s="141"/>
      <c r="C1" s="141"/>
      <c r="D1" s="141"/>
      <c r="E1" s="141"/>
      <c r="F1" s="141"/>
      <c r="G1" s="141"/>
    </row>
    <row r="2" ht="15" customHeight="1" spans="1:7">
      <c r="A2" s="142"/>
      <c r="B2" s="143"/>
      <c r="C2" s="144"/>
      <c r="D2" s="63"/>
      <c r="G2" s="89" t="s">
        <v>191</v>
      </c>
    </row>
    <row r="3" ht="39" customHeight="1" spans="1:7">
      <c r="A3" s="130" t="str">
        <f>"2025"&amp;"年“三公”经费支出预算表"</f>
        <v>2025年“三公”经费支出预算表</v>
      </c>
      <c r="B3" s="52"/>
      <c r="C3" s="52"/>
      <c r="D3" s="52"/>
      <c r="E3" s="52"/>
      <c r="F3" s="52"/>
      <c r="G3" s="52"/>
    </row>
    <row r="4" ht="18.75" customHeight="1" spans="1:7">
      <c r="A4" s="42" t="str">
        <f>"单位名称："&amp;"临沧市临翔区应急管理局"</f>
        <v>单位名称：临沧市临翔区应急管理局</v>
      </c>
      <c r="B4" s="143"/>
      <c r="C4" s="144"/>
      <c r="D4" s="63"/>
      <c r="E4" s="31"/>
      <c r="G4" s="89" t="s">
        <v>192</v>
      </c>
    </row>
    <row r="5" ht="18.75" customHeight="1" spans="1:7">
      <c r="A5" s="11" t="s">
        <v>193</v>
      </c>
      <c r="B5" s="11" t="s">
        <v>194</v>
      </c>
      <c r="C5" s="32" t="s">
        <v>195</v>
      </c>
      <c r="D5" s="13" t="s">
        <v>196</v>
      </c>
      <c r="E5" s="14"/>
      <c r="F5" s="15"/>
      <c r="G5" s="32" t="s">
        <v>197</v>
      </c>
    </row>
    <row r="6" ht="18.75" customHeight="1" spans="1:7">
      <c r="A6" s="18"/>
      <c r="B6" s="145"/>
      <c r="C6" s="34"/>
      <c r="D6" s="67" t="s">
        <v>58</v>
      </c>
      <c r="E6" s="67" t="s">
        <v>198</v>
      </c>
      <c r="F6" s="67" t="s">
        <v>199</v>
      </c>
      <c r="G6" s="34"/>
    </row>
    <row r="7" ht="18.75" customHeight="1" spans="1:7">
      <c r="A7" s="146" t="s">
        <v>56</v>
      </c>
      <c r="B7" s="147">
        <v>1</v>
      </c>
      <c r="C7" s="148">
        <v>2</v>
      </c>
      <c r="D7" s="149">
        <v>3</v>
      </c>
      <c r="E7" s="149">
        <v>4</v>
      </c>
      <c r="F7" s="149">
        <v>5</v>
      </c>
      <c r="G7" s="148">
        <v>6</v>
      </c>
    </row>
    <row r="8" ht="18.75" customHeight="1" spans="1:7">
      <c r="A8" s="146" t="s">
        <v>56</v>
      </c>
      <c r="B8" s="150">
        <v>101000</v>
      </c>
      <c r="C8" s="150"/>
      <c r="D8" s="150">
        <v>95000</v>
      </c>
      <c r="E8" s="150">
        <v>20000</v>
      </c>
      <c r="F8" s="150">
        <v>75000</v>
      </c>
      <c r="G8" s="150">
        <v>6000</v>
      </c>
    </row>
    <row r="9" ht="18.75" customHeight="1" spans="1:7">
      <c r="A9" s="151" t="s">
        <v>200</v>
      </c>
      <c r="B9" s="150"/>
      <c r="C9" s="150"/>
      <c r="D9" s="150"/>
      <c r="E9" s="150"/>
      <c r="F9" s="150"/>
      <c r="G9" s="150"/>
    </row>
    <row r="10" ht="18.75" customHeight="1" spans="1:7">
      <c r="A10" s="151" t="s">
        <v>201</v>
      </c>
      <c r="B10" s="150">
        <v>101000</v>
      </c>
      <c r="C10" s="150"/>
      <c r="D10" s="150">
        <v>95000</v>
      </c>
      <c r="E10" s="150">
        <v>20000</v>
      </c>
      <c r="F10" s="150">
        <v>75000</v>
      </c>
      <c r="G10" s="150">
        <v>6000</v>
      </c>
    </row>
    <row r="11" ht="18.75" customHeight="1" spans="1:7">
      <c r="A11" s="151" t="s">
        <v>202</v>
      </c>
      <c r="B11" s="150"/>
      <c r="C11" s="150"/>
      <c r="D11" s="150"/>
      <c r="E11" s="150"/>
      <c r="F11" s="150"/>
      <c r="G11" s="150"/>
    </row>
    <row r="12" ht="18.75" customHeight="1" spans="1:7">
      <c r="A12" s="151" t="s">
        <v>203</v>
      </c>
      <c r="B12" s="150"/>
      <c r="C12" s="150"/>
      <c r="D12" s="150"/>
      <c r="E12" s="150"/>
      <c r="F12" s="150"/>
      <c r="G12" s="150"/>
    </row>
  </sheetData>
  <mergeCells count="7">
    <mergeCell ref="A3:G3"/>
    <mergeCell ref="A4:D4"/>
    <mergeCell ref="D5:F5"/>
    <mergeCell ref="A5:A7"/>
    <mergeCell ref="B5:B6"/>
    <mergeCell ref="C5:C6"/>
    <mergeCell ref="G5:G6"/>
  </mergeCells>
  <printOptions horizontalCentered="1"/>
  <pageMargins left="0.389583333333333" right="0.389583333333333" top="0.579861111111111" bottom="0.579861111111111" header="0.509722222222222" footer="0.509722222222222"/>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0"/>
  <sheetViews>
    <sheetView showZeros="0" workbookViewId="0">
      <pane ySplit="1" topLeftCell="A48" activePane="bottomLeft" state="frozen"/>
      <selection/>
      <selection pane="bottomLeft" activeCell="H12" sqref="H12:H44"/>
    </sheetView>
  </sheetViews>
  <sheetFormatPr defaultColWidth="9.14285714285714" defaultRowHeight="14.25" customHeight="1"/>
  <cols>
    <col min="1" max="1" width="32.847619047619" customWidth="1"/>
    <col min="2" max="2" width="25.4285714285714" customWidth="1"/>
    <col min="3" max="3" width="26.5714285714286" customWidth="1"/>
    <col min="4" max="4" width="10.1428571428571" customWidth="1"/>
    <col min="5" max="5" width="28.5904761904762" customWidth="1"/>
    <col min="6" max="6" width="10.2761904761905"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8"/>
      <c r="D2" s="129"/>
      <c r="E2" s="129"/>
      <c r="F2" s="129"/>
      <c r="G2" s="129"/>
      <c r="H2" s="68"/>
      <c r="I2" s="68"/>
      <c r="J2" s="68"/>
      <c r="K2" s="68"/>
      <c r="L2" s="68"/>
      <c r="M2" s="68"/>
      <c r="N2" s="31"/>
      <c r="O2" s="31"/>
      <c r="P2" s="31"/>
      <c r="Q2" s="68"/>
      <c r="U2" s="128"/>
      <c r="W2" s="39" t="s">
        <v>204</v>
      </c>
    </row>
    <row r="3" ht="39.75" customHeight="1" spans="1:23">
      <c r="A3" s="130" t="str">
        <f>"2025"&amp;"年部门基本支出预算表"</f>
        <v>2025年部门基本支出预算表</v>
      </c>
      <c r="B3" s="52"/>
      <c r="C3" s="52"/>
      <c r="D3" s="52"/>
      <c r="E3" s="52"/>
      <c r="F3" s="52"/>
      <c r="G3" s="52"/>
      <c r="H3" s="52"/>
      <c r="I3" s="52"/>
      <c r="J3" s="52"/>
      <c r="K3" s="52"/>
      <c r="L3" s="52"/>
      <c r="M3" s="52"/>
      <c r="N3" s="7"/>
      <c r="O3" s="7"/>
      <c r="P3" s="7"/>
      <c r="Q3" s="52"/>
      <c r="R3" s="52"/>
      <c r="S3" s="52"/>
      <c r="T3" s="52"/>
      <c r="U3" s="52"/>
      <c r="V3" s="52"/>
      <c r="W3" s="52"/>
    </row>
    <row r="4" ht="18.75" customHeight="1" spans="1:23">
      <c r="A4" s="8" t="str">
        <f>"单位名称："&amp;"临沧市临翔区应急管理局"</f>
        <v>单位名称：临沧市临翔区应急管理局</v>
      </c>
      <c r="B4" s="131"/>
      <c r="C4" s="131"/>
      <c r="D4" s="131"/>
      <c r="E4" s="131"/>
      <c r="F4" s="131"/>
      <c r="G4" s="131"/>
      <c r="H4" s="72"/>
      <c r="I4" s="72"/>
      <c r="J4" s="72"/>
      <c r="K4" s="72"/>
      <c r="L4" s="72"/>
      <c r="M4" s="72"/>
      <c r="N4" s="95"/>
      <c r="O4" s="95"/>
      <c r="P4" s="95"/>
      <c r="Q4" s="72"/>
      <c r="U4" s="128"/>
      <c r="W4" s="39" t="s">
        <v>192</v>
      </c>
    </row>
    <row r="5" ht="18" customHeight="1" spans="1:23">
      <c r="A5" s="11" t="s">
        <v>205</v>
      </c>
      <c r="B5" s="11" t="s">
        <v>206</v>
      </c>
      <c r="C5" s="11" t="s">
        <v>207</v>
      </c>
      <c r="D5" s="11" t="s">
        <v>208</v>
      </c>
      <c r="E5" s="11" t="s">
        <v>209</v>
      </c>
      <c r="F5" s="11" t="s">
        <v>210</v>
      </c>
      <c r="G5" s="11" t="s">
        <v>211</v>
      </c>
      <c r="H5" s="132" t="s">
        <v>212</v>
      </c>
      <c r="I5" s="65" t="s">
        <v>212</v>
      </c>
      <c r="J5" s="65"/>
      <c r="K5" s="65"/>
      <c r="L5" s="65"/>
      <c r="M5" s="65"/>
      <c r="N5" s="14"/>
      <c r="O5" s="14"/>
      <c r="P5" s="14"/>
      <c r="Q5" s="75" t="s">
        <v>62</v>
      </c>
      <c r="R5" s="65" t="s">
        <v>79</v>
      </c>
      <c r="S5" s="65"/>
      <c r="T5" s="65"/>
      <c r="U5" s="65"/>
      <c r="V5" s="65"/>
      <c r="W5" s="136"/>
    </row>
    <row r="6" ht="18" customHeight="1" spans="1:23">
      <c r="A6" s="16"/>
      <c r="B6" s="127"/>
      <c r="C6" s="16"/>
      <c r="D6" s="16"/>
      <c r="E6" s="16"/>
      <c r="F6" s="16"/>
      <c r="G6" s="16"/>
      <c r="H6" s="109" t="s">
        <v>213</v>
      </c>
      <c r="I6" s="132" t="s">
        <v>59</v>
      </c>
      <c r="J6" s="65"/>
      <c r="K6" s="65"/>
      <c r="L6" s="65"/>
      <c r="M6" s="136"/>
      <c r="N6" s="13" t="s">
        <v>214</v>
      </c>
      <c r="O6" s="14"/>
      <c r="P6" s="15"/>
      <c r="Q6" s="11" t="s">
        <v>62</v>
      </c>
      <c r="R6" s="132" t="s">
        <v>79</v>
      </c>
      <c r="S6" s="75" t="s">
        <v>65</v>
      </c>
      <c r="T6" s="65" t="s">
        <v>79</v>
      </c>
      <c r="U6" s="75" t="s">
        <v>67</v>
      </c>
      <c r="V6" s="75" t="s">
        <v>68</v>
      </c>
      <c r="W6" s="138" t="s">
        <v>69</v>
      </c>
    </row>
    <row r="7" ht="18.75" customHeight="1" spans="1:23">
      <c r="A7" s="33"/>
      <c r="B7" s="33"/>
      <c r="C7" s="33"/>
      <c r="D7" s="33"/>
      <c r="E7" s="33"/>
      <c r="F7" s="33"/>
      <c r="G7" s="33"/>
      <c r="H7" s="33"/>
      <c r="I7" s="137" t="s">
        <v>215</v>
      </c>
      <c r="J7" s="11" t="s">
        <v>216</v>
      </c>
      <c r="K7" s="11" t="s">
        <v>217</v>
      </c>
      <c r="L7" s="11" t="s">
        <v>218</v>
      </c>
      <c r="M7" s="11" t="s">
        <v>219</v>
      </c>
      <c r="N7" s="11" t="s">
        <v>59</v>
      </c>
      <c r="O7" s="11" t="s">
        <v>60</v>
      </c>
      <c r="P7" s="11" t="s">
        <v>61</v>
      </c>
      <c r="Q7" s="33"/>
      <c r="R7" s="11" t="s">
        <v>58</v>
      </c>
      <c r="S7" s="11" t="s">
        <v>65</v>
      </c>
      <c r="T7" s="11" t="s">
        <v>220</v>
      </c>
      <c r="U7" s="11" t="s">
        <v>67</v>
      </c>
      <c r="V7" s="11" t="s">
        <v>68</v>
      </c>
      <c r="W7" s="11" t="s">
        <v>69</v>
      </c>
    </row>
    <row r="8" ht="37.5" customHeight="1" spans="1:23">
      <c r="A8" s="112"/>
      <c r="B8" s="112"/>
      <c r="C8" s="112"/>
      <c r="D8" s="112"/>
      <c r="E8" s="112"/>
      <c r="F8" s="112"/>
      <c r="G8" s="112"/>
      <c r="H8" s="112"/>
      <c r="I8" s="94"/>
      <c r="J8" s="18" t="s">
        <v>221</v>
      </c>
      <c r="K8" s="18" t="s">
        <v>217</v>
      </c>
      <c r="L8" s="18" t="s">
        <v>218</v>
      </c>
      <c r="M8" s="18" t="s">
        <v>219</v>
      </c>
      <c r="N8" s="18" t="s">
        <v>217</v>
      </c>
      <c r="O8" s="18" t="s">
        <v>218</v>
      </c>
      <c r="P8" s="18" t="s">
        <v>219</v>
      </c>
      <c r="Q8" s="18" t="s">
        <v>62</v>
      </c>
      <c r="R8" s="18" t="s">
        <v>58</v>
      </c>
      <c r="S8" s="18" t="s">
        <v>65</v>
      </c>
      <c r="T8" s="18" t="s">
        <v>220</v>
      </c>
      <c r="U8" s="18" t="s">
        <v>67</v>
      </c>
      <c r="V8" s="18" t="s">
        <v>68</v>
      </c>
      <c r="W8" s="18" t="s">
        <v>69</v>
      </c>
    </row>
    <row r="9" ht="19.5" customHeight="1" spans="1:23">
      <c r="A9" s="133">
        <v>1</v>
      </c>
      <c r="B9" s="133">
        <v>2</v>
      </c>
      <c r="C9" s="133">
        <v>3</v>
      </c>
      <c r="D9" s="133">
        <v>4</v>
      </c>
      <c r="E9" s="133">
        <v>5</v>
      </c>
      <c r="F9" s="133">
        <v>6</v>
      </c>
      <c r="G9" s="133">
        <v>7</v>
      </c>
      <c r="H9" s="133">
        <v>8</v>
      </c>
      <c r="I9" s="133">
        <v>9</v>
      </c>
      <c r="J9" s="133">
        <v>10</v>
      </c>
      <c r="K9" s="133">
        <v>11</v>
      </c>
      <c r="L9" s="133">
        <v>12</v>
      </c>
      <c r="M9" s="133">
        <v>13</v>
      </c>
      <c r="N9" s="133">
        <v>14</v>
      </c>
      <c r="O9" s="133">
        <v>15</v>
      </c>
      <c r="P9" s="133">
        <v>16</v>
      </c>
      <c r="Q9" s="133">
        <v>17</v>
      </c>
      <c r="R9" s="133">
        <v>18</v>
      </c>
      <c r="S9" s="133">
        <v>19</v>
      </c>
      <c r="T9" s="133">
        <v>20</v>
      </c>
      <c r="U9" s="133">
        <v>21</v>
      </c>
      <c r="V9" s="133">
        <v>22</v>
      </c>
      <c r="W9" s="133">
        <v>23</v>
      </c>
    </row>
    <row r="10" ht="21" customHeight="1" spans="1:23">
      <c r="A10" s="134" t="s">
        <v>71</v>
      </c>
      <c r="B10" s="134"/>
      <c r="C10" s="134"/>
      <c r="D10" s="134"/>
      <c r="E10" s="134"/>
      <c r="F10" s="134"/>
      <c r="G10" s="134"/>
      <c r="H10" s="24">
        <v>5639022.86</v>
      </c>
      <c r="I10" s="24">
        <v>5639022.86</v>
      </c>
      <c r="J10" s="24"/>
      <c r="K10" s="24"/>
      <c r="L10" s="24">
        <v>5639022.86</v>
      </c>
      <c r="M10" s="24"/>
      <c r="N10" s="24"/>
      <c r="O10" s="24"/>
      <c r="P10" s="24"/>
      <c r="Q10" s="24"/>
      <c r="R10" s="24"/>
      <c r="S10" s="24"/>
      <c r="T10" s="24"/>
      <c r="U10" s="24"/>
      <c r="V10" s="24"/>
      <c r="W10" s="24"/>
    </row>
    <row r="11" ht="21" customHeight="1" spans="1:23">
      <c r="A11" s="135" t="s">
        <v>71</v>
      </c>
      <c r="B11" s="22"/>
      <c r="C11" s="22"/>
      <c r="D11" s="22"/>
      <c r="E11" s="22"/>
      <c r="F11" s="22"/>
      <c r="G11" s="22"/>
      <c r="H11" s="24">
        <v>5639022.86</v>
      </c>
      <c r="I11" s="24">
        <v>5639022.86</v>
      </c>
      <c r="J11" s="24"/>
      <c r="K11" s="24"/>
      <c r="L11" s="24">
        <v>5639022.86</v>
      </c>
      <c r="M11" s="24"/>
      <c r="N11" s="24"/>
      <c r="O11" s="24"/>
      <c r="P11" s="24"/>
      <c r="Q11" s="24"/>
      <c r="R11" s="24"/>
      <c r="S11" s="24"/>
      <c r="T11" s="24"/>
      <c r="U11" s="24"/>
      <c r="V11" s="24"/>
      <c r="W11" s="24"/>
    </row>
    <row r="12" ht="21" customHeight="1" spans="1:23">
      <c r="A12" s="26"/>
      <c r="B12" s="22" t="s">
        <v>222</v>
      </c>
      <c r="C12" s="22" t="s">
        <v>223</v>
      </c>
      <c r="D12" s="22" t="s">
        <v>118</v>
      </c>
      <c r="E12" s="22" t="s">
        <v>119</v>
      </c>
      <c r="F12" s="22" t="s">
        <v>224</v>
      </c>
      <c r="G12" s="22" t="s">
        <v>225</v>
      </c>
      <c r="H12" s="24">
        <v>991848</v>
      </c>
      <c r="I12" s="24">
        <v>991848</v>
      </c>
      <c r="J12" s="24"/>
      <c r="K12" s="24"/>
      <c r="L12" s="24">
        <v>991848</v>
      </c>
      <c r="M12" s="24"/>
      <c r="N12" s="24"/>
      <c r="O12" s="24"/>
      <c r="P12" s="24"/>
      <c r="Q12" s="24"/>
      <c r="R12" s="24"/>
      <c r="S12" s="24"/>
      <c r="T12" s="24"/>
      <c r="U12" s="24"/>
      <c r="V12" s="24"/>
      <c r="W12" s="24"/>
    </row>
    <row r="13" ht="21" customHeight="1" spans="1:23">
      <c r="A13" s="26"/>
      <c r="B13" s="22" t="s">
        <v>226</v>
      </c>
      <c r="C13" s="22" t="s">
        <v>227</v>
      </c>
      <c r="D13" s="22" t="s">
        <v>118</v>
      </c>
      <c r="E13" s="22" t="s">
        <v>119</v>
      </c>
      <c r="F13" s="22" t="s">
        <v>224</v>
      </c>
      <c r="G13" s="22" t="s">
        <v>225</v>
      </c>
      <c r="H13" s="24">
        <v>195480</v>
      </c>
      <c r="I13" s="24">
        <v>195480</v>
      </c>
      <c r="J13" s="24"/>
      <c r="K13" s="24"/>
      <c r="L13" s="24">
        <v>195480</v>
      </c>
      <c r="M13" s="24"/>
      <c r="N13" s="24"/>
      <c r="O13" s="24"/>
      <c r="P13" s="24"/>
      <c r="Q13" s="24"/>
      <c r="R13" s="24"/>
      <c r="S13" s="24"/>
      <c r="T13" s="24"/>
      <c r="U13" s="24"/>
      <c r="V13" s="24"/>
      <c r="W13" s="24"/>
    </row>
    <row r="14" ht="21" customHeight="1" spans="1:23">
      <c r="A14" s="26"/>
      <c r="B14" s="22" t="s">
        <v>226</v>
      </c>
      <c r="C14" s="22" t="s">
        <v>227</v>
      </c>
      <c r="D14" s="22" t="s">
        <v>132</v>
      </c>
      <c r="E14" s="22" t="s">
        <v>133</v>
      </c>
      <c r="F14" s="22" t="s">
        <v>224</v>
      </c>
      <c r="G14" s="22" t="s">
        <v>225</v>
      </c>
      <c r="H14" s="24">
        <v>176364</v>
      </c>
      <c r="I14" s="24">
        <v>176364</v>
      </c>
      <c r="J14" s="24"/>
      <c r="K14" s="24"/>
      <c r="L14" s="24">
        <v>176364</v>
      </c>
      <c r="M14" s="24"/>
      <c r="N14" s="24"/>
      <c r="O14" s="24"/>
      <c r="P14" s="24"/>
      <c r="Q14" s="24"/>
      <c r="R14" s="24"/>
      <c r="S14" s="24"/>
      <c r="T14" s="24"/>
      <c r="U14" s="24"/>
      <c r="V14" s="24"/>
      <c r="W14" s="24"/>
    </row>
    <row r="15" ht="21" customHeight="1" spans="1:23">
      <c r="A15" s="26"/>
      <c r="B15" s="22" t="s">
        <v>222</v>
      </c>
      <c r="C15" s="22" t="s">
        <v>223</v>
      </c>
      <c r="D15" s="22" t="s">
        <v>118</v>
      </c>
      <c r="E15" s="22" t="s">
        <v>119</v>
      </c>
      <c r="F15" s="22" t="s">
        <v>228</v>
      </c>
      <c r="G15" s="22" t="s">
        <v>229</v>
      </c>
      <c r="H15" s="24">
        <v>1331328</v>
      </c>
      <c r="I15" s="24">
        <v>1331328</v>
      </c>
      <c r="J15" s="24"/>
      <c r="K15" s="24"/>
      <c r="L15" s="24">
        <v>1331328</v>
      </c>
      <c r="M15" s="24"/>
      <c r="N15" s="24"/>
      <c r="O15" s="24"/>
      <c r="P15" s="24"/>
      <c r="Q15" s="24"/>
      <c r="R15" s="24"/>
      <c r="S15" s="24"/>
      <c r="T15" s="24"/>
      <c r="U15" s="24"/>
      <c r="V15" s="24"/>
      <c r="W15" s="24"/>
    </row>
    <row r="16" ht="21" customHeight="1" spans="1:23">
      <c r="A16" s="26"/>
      <c r="B16" s="22" t="s">
        <v>226</v>
      </c>
      <c r="C16" s="22" t="s">
        <v>227</v>
      </c>
      <c r="D16" s="22" t="s">
        <v>118</v>
      </c>
      <c r="E16" s="22" t="s">
        <v>119</v>
      </c>
      <c r="F16" s="22" t="s">
        <v>228</v>
      </c>
      <c r="G16" s="22" t="s">
        <v>229</v>
      </c>
      <c r="H16" s="24">
        <v>14640</v>
      </c>
      <c r="I16" s="24">
        <v>14640</v>
      </c>
      <c r="J16" s="24"/>
      <c r="K16" s="24"/>
      <c r="L16" s="24">
        <v>14640</v>
      </c>
      <c r="M16" s="24"/>
      <c r="N16" s="24"/>
      <c r="O16" s="24"/>
      <c r="P16" s="24"/>
      <c r="Q16" s="24"/>
      <c r="R16" s="24"/>
      <c r="S16" s="24"/>
      <c r="T16" s="24"/>
      <c r="U16" s="24"/>
      <c r="V16" s="24"/>
      <c r="W16" s="24"/>
    </row>
    <row r="17" ht="21" customHeight="1" spans="1:23">
      <c r="A17" s="26"/>
      <c r="B17" s="22" t="s">
        <v>226</v>
      </c>
      <c r="C17" s="22" t="s">
        <v>227</v>
      </c>
      <c r="D17" s="22" t="s">
        <v>132</v>
      </c>
      <c r="E17" s="22" t="s">
        <v>133</v>
      </c>
      <c r="F17" s="22" t="s">
        <v>228</v>
      </c>
      <c r="G17" s="22" t="s">
        <v>229</v>
      </c>
      <c r="H17" s="24">
        <v>13800</v>
      </c>
      <c r="I17" s="24">
        <v>13800</v>
      </c>
      <c r="J17" s="24"/>
      <c r="K17" s="24"/>
      <c r="L17" s="24">
        <v>13800</v>
      </c>
      <c r="M17" s="24"/>
      <c r="N17" s="24"/>
      <c r="O17" s="24"/>
      <c r="P17" s="24"/>
      <c r="Q17" s="24"/>
      <c r="R17" s="24"/>
      <c r="S17" s="24"/>
      <c r="T17" s="24"/>
      <c r="U17" s="24"/>
      <c r="V17" s="24"/>
      <c r="W17" s="24"/>
    </row>
    <row r="18" ht="21" customHeight="1" spans="1:23">
      <c r="A18" s="26"/>
      <c r="B18" s="22" t="s">
        <v>230</v>
      </c>
      <c r="C18" s="22" t="s">
        <v>231</v>
      </c>
      <c r="D18" s="22" t="s">
        <v>132</v>
      </c>
      <c r="E18" s="22" t="s">
        <v>133</v>
      </c>
      <c r="F18" s="22" t="s">
        <v>228</v>
      </c>
      <c r="G18" s="22" t="s">
        <v>229</v>
      </c>
      <c r="H18" s="24">
        <v>26400</v>
      </c>
      <c r="I18" s="24">
        <v>26400</v>
      </c>
      <c r="J18" s="24"/>
      <c r="K18" s="24"/>
      <c r="L18" s="24">
        <v>26400</v>
      </c>
      <c r="M18" s="24"/>
      <c r="N18" s="24"/>
      <c r="O18" s="24"/>
      <c r="P18" s="24"/>
      <c r="Q18" s="24"/>
      <c r="R18" s="24"/>
      <c r="S18" s="24"/>
      <c r="T18" s="24"/>
      <c r="U18" s="24"/>
      <c r="V18" s="24"/>
      <c r="W18" s="24"/>
    </row>
    <row r="19" ht="21" customHeight="1" spans="1:23">
      <c r="A19" s="26"/>
      <c r="B19" s="22" t="s">
        <v>232</v>
      </c>
      <c r="C19" s="22" t="s">
        <v>233</v>
      </c>
      <c r="D19" s="22" t="s">
        <v>118</v>
      </c>
      <c r="E19" s="22" t="s">
        <v>119</v>
      </c>
      <c r="F19" s="22" t="s">
        <v>234</v>
      </c>
      <c r="G19" s="22" t="s">
        <v>235</v>
      </c>
      <c r="H19" s="24">
        <v>407820</v>
      </c>
      <c r="I19" s="24">
        <v>407820</v>
      </c>
      <c r="J19" s="24"/>
      <c r="K19" s="24"/>
      <c r="L19" s="24">
        <v>407820</v>
      </c>
      <c r="M19" s="24"/>
      <c r="N19" s="24"/>
      <c r="O19" s="24"/>
      <c r="P19" s="24"/>
      <c r="Q19" s="24"/>
      <c r="R19" s="24"/>
      <c r="S19" s="24"/>
      <c r="T19" s="24"/>
      <c r="U19" s="24"/>
      <c r="V19" s="24"/>
      <c r="W19" s="24"/>
    </row>
    <row r="20" ht="21" customHeight="1" spans="1:23">
      <c r="A20" s="26"/>
      <c r="B20" s="22" t="s">
        <v>222</v>
      </c>
      <c r="C20" s="22" t="s">
        <v>223</v>
      </c>
      <c r="D20" s="22" t="s">
        <v>118</v>
      </c>
      <c r="E20" s="22" t="s">
        <v>119</v>
      </c>
      <c r="F20" s="22" t="s">
        <v>234</v>
      </c>
      <c r="G20" s="22" t="s">
        <v>235</v>
      </c>
      <c r="H20" s="24">
        <v>82654</v>
      </c>
      <c r="I20" s="24">
        <v>82654</v>
      </c>
      <c r="J20" s="24"/>
      <c r="K20" s="24"/>
      <c r="L20" s="24">
        <v>82654</v>
      </c>
      <c r="M20" s="24"/>
      <c r="N20" s="24"/>
      <c r="O20" s="24"/>
      <c r="P20" s="24"/>
      <c r="Q20" s="24"/>
      <c r="R20" s="24"/>
      <c r="S20" s="24"/>
      <c r="T20" s="24"/>
      <c r="U20" s="24"/>
      <c r="V20" s="24"/>
      <c r="W20" s="24"/>
    </row>
    <row r="21" ht="21" customHeight="1" spans="1:23">
      <c r="A21" s="26"/>
      <c r="B21" s="22" t="s">
        <v>226</v>
      </c>
      <c r="C21" s="22" t="s">
        <v>227</v>
      </c>
      <c r="D21" s="22" t="s">
        <v>118</v>
      </c>
      <c r="E21" s="22" t="s">
        <v>119</v>
      </c>
      <c r="F21" s="22" t="s">
        <v>236</v>
      </c>
      <c r="G21" s="22" t="s">
        <v>237</v>
      </c>
      <c r="H21" s="24">
        <v>63720</v>
      </c>
      <c r="I21" s="24">
        <v>63720</v>
      </c>
      <c r="J21" s="24"/>
      <c r="K21" s="24"/>
      <c r="L21" s="24">
        <v>63720</v>
      </c>
      <c r="M21" s="24"/>
      <c r="N21" s="24"/>
      <c r="O21" s="24"/>
      <c r="P21" s="24"/>
      <c r="Q21" s="24"/>
      <c r="R21" s="24"/>
      <c r="S21" s="24"/>
      <c r="T21" s="24"/>
      <c r="U21" s="24"/>
      <c r="V21" s="24"/>
      <c r="W21" s="24"/>
    </row>
    <row r="22" ht="21" customHeight="1" spans="1:23">
      <c r="A22" s="26"/>
      <c r="B22" s="22" t="s">
        <v>226</v>
      </c>
      <c r="C22" s="22" t="s">
        <v>227</v>
      </c>
      <c r="D22" s="22" t="s">
        <v>132</v>
      </c>
      <c r="E22" s="22" t="s">
        <v>133</v>
      </c>
      <c r="F22" s="22" t="s">
        <v>236</v>
      </c>
      <c r="G22" s="22" t="s">
        <v>237</v>
      </c>
      <c r="H22" s="24">
        <v>54120</v>
      </c>
      <c r="I22" s="24">
        <v>54120</v>
      </c>
      <c r="J22" s="24"/>
      <c r="K22" s="24"/>
      <c r="L22" s="24">
        <v>54120</v>
      </c>
      <c r="M22" s="24"/>
      <c r="N22" s="24"/>
      <c r="O22" s="24"/>
      <c r="P22" s="24"/>
      <c r="Q22" s="24"/>
      <c r="R22" s="24"/>
      <c r="S22" s="24"/>
      <c r="T22" s="24"/>
      <c r="U22" s="24"/>
      <c r="V22" s="24"/>
      <c r="W22" s="24"/>
    </row>
    <row r="23" ht="21" customHeight="1" spans="1:23">
      <c r="A23" s="26"/>
      <c r="B23" s="22" t="s">
        <v>238</v>
      </c>
      <c r="C23" s="22" t="s">
        <v>239</v>
      </c>
      <c r="D23" s="22" t="s">
        <v>118</v>
      </c>
      <c r="E23" s="22" t="s">
        <v>119</v>
      </c>
      <c r="F23" s="22" t="s">
        <v>236</v>
      </c>
      <c r="G23" s="22" t="s">
        <v>237</v>
      </c>
      <c r="H23" s="24">
        <v>90000</v>
      </c>
      <c r="I23" s="24">
        <v>90000</v>
      </c>
      <c r="J23" s="24"/>
      <c r="K23" s="24"/>
      <c r="L23" s="24">
        <v>90000</v>
      </c>
      <c r="M23" s="24"/>
      <c r="N23" s="24"/>
      <c r="O23" s="24"/>
      <c r="P23" s="24"/>
      <c r="Q23" s="24"/>
      <c r="R23" s="24"/>
      <c r="S23" s="24"/>
      <c r="T23" s="24"/>
      <c r="U23" s="24"/>
      <c r="V23" s="24"/>
      <c r="W23" s="24"/>
    </row>
    <row r="24" ht="21" customHeight="1" spans="1:23">
      <c r="A24" s="26"/>
      <c r="B24" s="22" t="s">
        <v>238</v>
      </c>
      <c r="C24" s="22" t="s">
        <v>239</v>
      </c>
      <c r="D24" s="22" t="s">
        <v>132</v>
      </c>
      <c r="E24" s="22" t="s">
        <v>133</v>
      </c>
      <c r="F24" s="22" t="s">
        <v>236</v>
      </c>
      <c r="G24" s="22" t="s">
        <v>237</v>
      </c>
      <c r="H24" s="24">
        <v>72000</v>
      </c>
      <c r="I24" s="24">
        <v>72000</v>
      </c>
      <c r="J24" s="24"/>
      <c r="K24" s="24"/>
      <c r="L24" s="24">
        <v>72000</v>
      </c>
      <c r="M24" s="24"/>
      <c r="N24" s="24"/>
      <c r="O24" s="24"/>
      <c r="P24" s="24"/>
      <c r="Q24" s="24"/>
      <c r="R24" s="24"/>
      <c r="S24" s="24"/>
      <c r="T24" s="24"/>
      <c r="U24" s="24"/>
      <c r="V24" s="24"/>
      <c r="W24" s="24"/>
    </row>
    <row r="25" ht="21" customHeight="1" spans="1:23">
      <c r="A25" s="26"/>
      <c r="B25" s="22" t="s">
        <v>226</v>
      </c>
      <c r="C25" s="22" t="s">
        <v>227</v>
      </c>
      <c r="D25" s="22" t="s">
        <v>118</v>
      </c>
      <c r="E25" s="22" t="s">
        <v>119</v>
      </c>
      <c r="F25" s="22" t="s">
        <v>236</v>
      </c>
      <c r="G25" s="22" t="s">
        <v>237</v>
      </c>
      <c r="H25" s="24">
        <v>135720</v>
      </c>
      <c r="I25" s="24">
        <v>135720</v>
      </c>
      <c r="J25" s="24"/>
      <c r="K25" s="24"/>
      <c r="L25" s="24">
        <v>135720</v>
      </c>
      <c r="M25" s="24"/>
      <c r="N25" s="24"/>
      <c r="O25" s="24"/>
      <c r="P25" s="24"/>
      <c r="Q25" s="24"/>
      <c r="R25" s="24"/>
      <c r="S25" s="24"/>
      <c r="T25" s="24"/>
      <c r="U25" s="24"/>
      <c r="V25" s="24"/>
      <c r="W25" s="24"/>
    </row>
    <row r="26" ht="21" customHeight="1" spans="1:23">
      <c r="A26" s="26"/>
      <c r="B26" s="22" t="s">
        <v>226</v>
      </c>
      <c r="C26" s="22" t="s">
        <v>227</v>
      </c>
      <c r="D26" s="22" t="s">
        <v>132</v>
      </c>
      <c r="E26" s="22" t="s">
        <v>133</v>
      </c>
      <c r="F26" s="22" t="s">
        <v>236</v>
      </c>
      <c r="G26" s="22" t="s">
        <v>237</v>
      </c>
      <c r="H26" s="24">
        <v>111864</v>
      </c>
      <c r="I26" s="24">
        <v>111864</v>
      </c>
      <c r="J26" s="24"/>
      <c r="K26" s="24"/>
      <c r="L26" s="24">
        <v>111864</v>
      </c>
      <c r="M26" s="24"/>
      <c r="N26" s="24"/>
      <c r="O26" s="24"/>
      <c r="P26" s="24"/>
      <c r="Q26" s="24"/>
      <c r="R26" s="24"/>
      <c r="S26" s="24"/>
      <c r="T26" s="24"/>
      <c r="U26" s="24"/>
      <c r="V26" s="24"/>
      <c r="W26" s="24"/>
    </row>
    <row r="27" ht="21" customHeight="1" spans="1:23">
      <c r="A27" s="26"/>
      <c r="B27" s="22" t="s">
        <v>240</v>
      </c>
      <c r="C27" s="22" t="s">
        <v>241</v>
      </c>
      <c r="D27" s="22" t="s">
        <v>91</v>
      </c>
      <c r="E27" s="22" t="s">
        <v>92</v>
      </c>
      <c r="F27" s="22" t="s">
        <v>242</v>
      </c>
      <c r="G27" s="22" t="s">
        <v>243</v>
      </c>
      <c r="H27" s="24">
        <v>122513.28</v>
      </c>
      <c r="I27" s="24">
        <v>122513.28</v>
      </c>
      <c r="J27" s="24"/>
      <c r="K27" s="24"/>
      <c r="L27" s="24">
        <v>122513.28</v>
      </c>
      <c r="M27" s="24"/>
      <c r="N27" s="24"/>
      <c r="O27" s="24"/>
      <c r="P27" s="24"/>
      <c r="Q27" s="24"/>
      <c r="R27" s="24"/>
      <c r="S27" s="24"/>
      <c r="T27" s="24"/>
      <c r="U27" s="24"/>
      <c r="V27" s="24"/>
      <c r="W27" s="24"/>
    </row>
    <row r="28" ht="21" customHeight="1" spans="1:23">
      <c r="A28" s="26"/>
      <c r="B28" s="22" t="s">
        <v>240</v>
      </c>
      <c r="C28" s="22" t="s">
        <v>241</v>
      </c>
      <c r="D28" s="22" t="s">
        <v>91</v>
      </c>
      <c r="E28" s="22" t="s">
        <v>92</v>
      </c>
      <c r="F28" s="22" t="s">
        <v>242</v>
      </c>
      <c r="G28" s="22" t="s">
        <v>243</v>
      </c>
      <c r="H28" s="24">
        <v>428079.36</v>
      </c>
      <c r="I28" s="24">
        <v>428079.36</v>
      </c>
      <c r="J28" s="24"/>
      <c r="K28" s="24"/>
      <c r="L28" s="24">
        <v>428079.36</v>
      </c>
      <c r="M28" s="24"/>
      <c r="N28" s="24"/>
      <c r="O28" s="24"/>
      <c r="P28" s="24"/>
      <c r="Q28" s="24"/>
      <c r="R28" s="24"/>
      <c r="S28" s="24"/>
      <c r="T28" s="24"/>
      <c r="U28" s="24"/>
      <c r="V28" s="24"/>
      <c r="W28" s="24"/>
    </row>
    <row r="29" ht="21" customHeight="1" spans="1:23">
      <c r="A29" s="26"/>
      <c r="B29" s="22" t="s">
        <v>240</v>
      </c>
      <c r="C29" s="22" t="s">
        <v>241</v>
      </c>
      <c r="D29" s="22" t="s">
        <v>102</v>
      </c>
      <c r="E29" s="22" t="s">
        <v>103</v>
      </c>
      <c r="F29" s="22" t="s">
        <v>244</v>
      </c>
      <c r="G29" s="22" t="s">
        <v>245</v>
      </c>
      <c r="H29" s="24">
        <v>54365.27</v>
      </c>
      <c r="I29" s="24">
        <v>54365.27</v>
      </c>
      <c r="J29" s="24"/>
      <c r="K29" s="24"/>
      <c r="L29" s="24">
        <v>54365.27</v>
      </c>
      <c r="M29" s="24"/>
      <c r="N29" s="24"/>
      <c r="O29" s="24"/>
      <c r="P29" s="24"/>
      <c r="Q29" s="24"/>
      <c r="R29" s="24"/>
      <c r="S29" s="24"/>
      <c r="T29" s="24"/>
      <c r="U29" s="24"/>
      <c r="V29" s="24"/>
      <c r="W29" s="24"/>
    </row>
    <row r="30" ht="21" customHeight="1" spans="1:23">
      <c r="A30" s="26"/>
      <c r="B30" s="22" t="s">
        <v>240</v>
      </c>
      <c r="C30" s="22" t="s">
        <v>241</v>
      </c>
      <c r="D30" s="22" t="s">
        <v>100</v>
      </c>
      <c r="E30" s="22" t="s">
        <v>101</v>
      </c>
      <c r="F30" s="22" t="s">
        <v>244</v>
      </c>
      <c r="G30" s="22" t="s">
        <v>245</v>
      </c>
      <c r="H30" s="24">
        <v>189960.22</v>
      </c>
      <c r="I30" s="24">
        <v>189960.22</v>
      </c>
      <c r="J30" s="24"/>
      <c r="K30" s="24"/>
      <c r="L30" s="24">
        <v>189960.22</v>
      </c>
      <c r="M30" s="24"/>
      <c r="N30" s="24"/>
      <c r="O30" s="24"/>
      <c r="P30" s="24"/>
      <c r="Q30" s="24"/>
      <c r="R30" s="24"/>
      <c r="S30" s="24"/>
      <c r="T30" s="24"/>
      <c r="U30" s="24"/>
      <c r="V30" s="24"/>
      <c r="W30" s="24"/>
    </row>
    <row r="31" ht="21" customHeight="1" spans="1:23">
      <c r="A31" s="26"/>
      <c r="B31" s="22" t="s">
        <v>240</v>
      </c>
      <c r="C31" s="22" t="s">
        <v>241</v>
      </c>
      <c r="D31" s="22" t="s">
        <v>104</v>
      </c>
      <c r="E31" s="22" t="s">
        <v>105</v>
      </c>
      <c r="F31" s="22" t="s">
        <v>246</v>
      </c>
      <c r="G31" s="22" t="s">
        <v>247</v>
      </c>
      <c r="H31" s="24">
        <v>22971.24</v>
      </c>
      <c r="I31" s="24">
        <v>22971.24</v>
      </c>
      <c r="J31" s="24"/>
      <c r="K31" s="24"/>
      <c r="L31" s="24">
        <v>22971.24</v>
      </c>
      <c r="M31" s="24"/>
      <c r="N31" s="24"/>
      <c r="O31" s="24"/>
      <c r="P31" s="24"/>
      <c r="Q31" s="24"/>
      <c r="R31" s="24"/>
      <c r="S31" s="24"/>
      <c r="T31" s="24"/>
      <c r="U31" s="24"/>
      <c r="V31" s="24"/>
      <c r="W31" s="24"/>
    </row>
    <row r="32" ht="21" customHeight="1" spans="1:23">
      <c r="A32" s="26"/>
      <c r="B32" s="22" t="s">
        <v>240</v>
      </c>
      <c r="C32" s="22" t="s">
        <v>241</v>
      </c>
      <c r="D32" s="22" t="s">
        <v>104</v>
      </c>
      <c r="E32" s="22" t="s">
        <v>105</v>
      </c>
      <c r="F32" s="22" t="s">
        <v>246</v>
      </c>
      <c r="G32" s="22" t="s">
        <v>247</v>
      </c>
      <c r="H32" s="24">
        <v>8520.32</v>
      </c>
      <c r="I32" s="24">
        <v>8520.32</v>
      </c>
      <c r="J32" s="24"/>
      <c r="K32" s="24"/>
      <c r="L32" s="24">
        <v>8520.32</v>
      </c>
      <c r="M32" s="24"/>
      <c r="N32" s="24"/>
      <c r="O32" s="24"/>
      <c r="P32" s="24"/>
      <c r="Q32" s="24"/>
      <c r="R32" s="24"/>
      <c r="S32" s="24"/>
      <c r="T32" s="24"/>
      <c r="U32" s="24"/>
      <c r="V32" s="24"/>
      <c r="W32" s="24"/>
    </row>
    <row r="33" ht="21" customHeight="1" spans="1:23">
      <c r="A33" s="26"/>
      <c r="B33" s="22" t="s">
        <v>240</v>
      </c>
      <c r="C33" s="22" t="s">
        <v>241</v>
      </c>
      <c r="D33" s="22" t="s">
        <v>104</v>
      </c>
      <c r="E33" s="22" t="s">
        <v>105</v>
      </c>
      <c r="F33" s="22" t="s">
        <v>246</v>
      </c>
      <c r="G33" s="22" t="s">
        <v>247</v>
      </c>
      <c r="H33" s="24"/>
      <c r="I33" s="24"/>
      <c r="J33" s="24"/>
      <c r="K33" s="24"/>
      <c r="L33" s="24"/>
      <c r="M33" s="24"/>
      <c r="N33" s="24"/>
      <c r="O33" s="24"/>
      <c r="P33" s="24"/>
      <c r="Q33" s="24"/>
      <c r="R33" s="24"/>
      <c r="S33" s="24"/>
      <c r="T33" s="24"/>
      <c r="U33" s="24"/>
      <c r="V33" s="24"/>
      <c r="W33" s="24"/>
    </row>
    <row r="34" ht="21" customHeight="1" spans="1:23">
      <c r="A34" s="26"/>
      <c r="B34" s="22" t="s">
        <v>240</v>
      </c>
      <c r="C34" s="22" t="s">
        <v>241</v>
      </c>
      <c r="D34" s="22" t="s">
        <v>104</v>
      </c>
      <c r="E34" s="22" t="s">
        <v>105</v>
      </c>
      <c r="F34" s="22" t="s">
        <v>246</v>
      </c>
      <c r="G34" s="22" t="s">
        <v>247</v>
      </c>
      <c r="H34" s="24">
        <v>80264.88</v>
      </c>
      <c r="I34" s="24">
        <v>80264.88</v>
      </c>
      <c r="J34" s="24"/>
      <c r="K34" s="24"/>
      <c r="L34" s="24">
        <v>80264.88</v>
      </c>
      <c r="M34" s="24"/>
      <c r="N34" s="24"/>
      <c r="O34" s="24"/>
      <c r="P34" s="24"/>
      <c r="Q34" s="24"/>
      <c r="R34" s="24"/>
      <c r="S34" s="24"/>
      <c r="T34" s="24"/>
      <c r="U34" s="24"/>
      <c r="V34" s="24"/>
      <c r="W34" s="24"/>
    </row>
    <row r="35" ht="21" customHeight="1" spans="1:23">
      <c r="A35" s="26"/>
      <c r="B35" s="22" t="s">
        <v>240</v>
      </c>
      <c r="C35" s="22" t="s">
        <v>241</v>
      </c>
      <c r="D35" s="22" t="s">
        <v>106</v>
      </c>
      <c r="E35" s="22" t="s">
        <v>107</v>
      </c>
      <c r="F35" s="22" t="s">
        <v>248</v>
      </c>
      <c r="G35" s="22" t="s">
        <v>249</v>
      </c>
      <c r="H35" s="24">
        <v>2052</v>
      </c>
      <c r="I35" s="24">
        <v>2052</v>
      </c>
      <c r="J35" s="24"/>
      <c r="K35" s="24"/>
      <c r="L35" s="24">
        <v>2052</v>
      </c>
      <c r="M35" s="24"/>
      <c r="N35" s="24"/>
      <c r="O35" s="24"/>
      <c r="P35" s="24"/>
      <c r="Q35" s="24"/>
      <c r="R35" s="24"/>
      <c r="S35" s="24"/>
      <c r="T35" s="24"/>
      <c r="U35" s="24"/>
      <c r="V35" s="24"/>
      <c r="W35" s="24"/>
    </row>
    <row r="36" ht="21" customHeight="1" spans="1:23">
      <c r="A36" s="26"/>
      <c r="B36" s="22" t="s">
        <v>240</v>
      </c>
      <c r="C36" s="22" t="s">
        <v>241</v>
      </c>
      <c r="D36" s="22" t="s">
        <v>95</v>
      </c>
      <c r="E36" s="22" t="s">
        <v>94</v>
      </c>
      <c r="F36" s="22" t="s">
        <v>248</v>
      </c>
      <c r="G36" s="22" t="s">
        <v>249</v>
      </c>
      <c r="H36" s="24">
        <v>5359.96</v>
      </c>
      <c r="I36" s="24">
        <v>5359.96</v>
      </c>
      <c r="J36" s="24"/>
      <c r="K36" s="24"/>
      <c r="L36" s="24">
        <v>5359.96</v>
      </c>
      <c r="M36" s="24"/>
      <c r="N36" s="24"/>
      <c r="O36" s="24"/>
      <c r="P36" s="24"/>
      <c r="Q36" s="24"/>
      <c r="R36" s="24"/>
      <c r="S36" s="24"/>
      <c r="T36" s="24"/>
      <c r="U36" s="24"/>
      <c r="V36" s="24"/>
      <c r="W36" s="24"/>
    </row>
    <row r="37" ht="21" customHeight="1" spans="1:23">
      <c r="A37" s="26"/>
      <c r="B37" s="22" t="s">
        <v>240</v>
      </c>
      <c r="C37" s="22" t="s">
        <v>241</v>
      </c>
      <c r="D37" s="22" t="s">
        <v>106</v>
      </c>
      <c r="E37" s="22" t="s">
        <v>107</v>
      </c>
      <c r="F37" s="22" t="s">
        <v>248</v>
      </c>
      <c r="G37" s="22" t="s">
        <v>249</v>
      </c>
      <c r="H37" s="24">
        <v>1531.42</v>
      </c>
      <c r="I37" s="24">
        <v>1531.42</v>
      </c>
      <c r="J37" s="24"/>
      <c r="K37" s="24"/>
      <c r="L37" s="24">
        <v>1531.42</v>
      </c>
      <c r="M37" s="24"/>
      <c r="N37" s="24"/>
      <c r="O37" s="24"/>
      <c r="P37" s="24"/>
      <c r="Q37" s="24"/>
      <c r="R37" s="24"/>
      <c r="S37" s="24"/>
      <c r="T37" s="24"/>
      <c r="U37" s="24"/>
      <c r="V37" s="24"/>
      <c r="W37" s="24"/>
    </row>
    <row r="38" ht="21" customHeight="1" spans="1:23">
      <c r="A38" s="26"/>
      <c r="B38" s="22" t="s">
        <v>240</v>
      </c>
      <c r="C38" s="22" t="s">
        <v>241</v>
      </c>
      <c r="D38" s="22" t="s">
        <v>106</v>
      </c>
      <c r="E38" s="22" t="s">
        <v>107</v>
      </c>
      <c r="F38" s="22" t="s">
        <v>248</v>
      </c>
      <c r="G38" s="22" t="s">
        <v>249</v>
      </c>
      <c r="H38" s="24">
        <v>684</v>
      </c>
      <c r="I38" s="24">
        <v>684</v>
      </c>
      <c r="J38" s="24"/>
      <c r="K38" s="24"/>
      <c r="L38" s="24">
        <v>684</v>
      </c>
      <c r="M38" s="24"/>
      <c r="N38" s="24"/>
      <c r="O38" s="24"/>
      <c r="P38" s="24"/>
      <c r="Q38" s="24"/>
      <c r="R38" s="24"/>
      <c r="S38" s="24"/>
      <c r="T38" s="24"/>
      <c r="U38" s="24"/>
      <c r="V38" s="24"/>
      <c r="W38" s="24"/>
    </row>
    <row r="39" ht="21" customHeight="1" spans="1:23">
      <c r="A39" s="26"/>
      <c r="B39" s="22" t="s">
        <v>240</v>
      </c>
      <c r="C39" s="22" t="s">
        <v>241</v>
      </c>
      <c r="D39" s="22" t="s">
        <v>106</v>
      </c>
      <c r="E39" s="22" t="s">
        <v>107</v>
      </c>
      <c r="F39" s="22" t="s">
        <v>248</v>
      </c>
      <c r="G39" s="22" t="s">
        <v>249</v>
      </c>
      <c r="H39" s="24"/>
      <c r="I39" s="24"/>
      <c r="J39" s="24"/>
      <c r="K39" s="24"/>
      <c r="L39" s="24"/>
      <c r="M39" s="24"/>
      <c r="N39" s="24"/>
      <c r="O39" s="24"/>
      <c r="P39" s="24"/>
      <c r="Q39" s="24"/>
      <c r="R39" s="24"/>
      <c r="S39" s="24"/>
      <c r="T39" s="24"/>
      <c r="U39" s="24"/>
      <c r="V39" s="24"/>
      <c r="W39" s="24"/>
    </row>
    <row r="40" ht="21" customHeight="1" spans="1:23">
      <c r="A40" s="26"/>
      <c r="B40" s="22" t="s">
        <v>240</v>
      </c>
      <c r="C40" s="22" t="s">
        <v>241</v>
      </c>
      <c r="D40" s="22" t="s">
        <v>95</v>
      </c>
      <c r="E40" s="22" t="s">
        <v>94</v>
      </c>
      <c r="F40" s="22" t="s">
        <v>248</v>
      </c>
      <c r="G40" s="22" t="s">
        <v>249</v>
      </c>
      <c r="H40" s="24">
        <v>2250.02</v>
      </c>
      <c r="I40" s="24">
        <v>2250.02</v>
      </c>
      <c r="J40" s="24"/>
      <c r="K40" s="24"/>
      <c r="L40" s="24">
        <v>2250.02</v>
      </c>
      <c r="M40" s="24"/>
      <c r="N40" s="24"/>
      <c r="O40" s="24"/>
      <c r="P40" s="24"/>
      <c r="Q40" s="24"/>
      <c r="R40" s="24"/>
      <c r="S40" s="24"/>
      <c r="T40" s="24"/>
      <c r="U40" s="24"/>
      <c r="V40" s="24"/>
      <c r="W40" s="24"/>
    </row>
    <row r="41" ht="21" customHeight="1" spans="1:23">
      <c r="A41" s="26"/>
      <c r="B41" s="22" t="s">
        <v>240</v>
      </c>
      <c r="C41" s="22" t="s">
        <v>241</v>
      </c>
      <c r="D41" s="22" t="s">
        <v>106</v>
      </c>
      <c r="E41" s="22" t="s">
        <v>107</v>
      </c>
      <c r="F41" s="22" t="s">
        <v>248</v>
      </c>
      <c r="G41" s="22" t="s">
        <v>249</v>
      </c>
      <c r="H41" s="24">
        <v>4788</v>
      </c>
      <c r="I41" s="24">
        <v>4788</v>
      </c>
      <c r="J41" s="24"/>
      <c r="K41" s="24"/>
      <c r="L41" s="24">
        <v>4788</v>
      </c>
      <c r="M41" s="24"/>
      <c r="N41" s="24"/>
      <c r="O41" s="24"/>
      <c r="P41" s="24"/>
      <c r="Q41" s="24"/>
      <c r="R41" s="24"/>
      <c r="S41" s="24"/>
      <c r="T41" s="24"/>
      <c r="U41" s="24"/>
      <c r="V41" s="24"/>
      <c r="W41" s="24"/>
    </row>
    <row r="42" ht="21" customHeight="1" spans="1:23">
      <c r="A42" s="26"/>
      <c r="B42" s="22" t="s">
        <v>240</v>
      </c>
      <c r="C42" s="22" t="s">
        <v>241</v>
      </c>
      <c r="D42" s="22" t="s">
        <v>106</v>
      </c>
      <c r="E42" s="22" t="s">
        <v>107</v>
      </c>
      <c r="F42" s="22" t="s">
        <v>248</v>
      </c>
      <c r="G42" s="22" t="s">
        <v>249</v>
      </c>
      <c r="H42" s="24">
        <v>5350.99</v>
      </c>
      <c r="I42" s="24">
        <v>5350.99</v>
      </c>
      <c r="J42" s="24"/>
      <c r="K42" s="24"/>
      <c r="L42" s="24">
        <v>5350.99</v>
      </c>
      <c r="M42" s="24"/>
      <c r="N42" s="24"/>
      <c r="O42" s="24"/>
      <c r="P42" s="24"/>
      <c r="Q42" s="24"/>
      <c r="R42" s="24"/>
      <c r="S42" s="24"/>
      <c r="T42" s="24"/>
      <c r="U42" s="24"/>
      <c r="V42" s="24"/>
      <c r="W42" s="24"/>
    </row>
    <row r="43" ht="21" customHeight="1" spans="1:23">
      <c r="A43" s="26"/>
      <c r="B43" s="22" t="s">
        <v>250</v>
      </c>
      <c r="C43" s="22" t="s">
        <v>113</v>
      </c>
      <c r="D43" s="22" t="s">
        <v>112</v>
      </c>
      <c r="E43" s="22" t="s">
        <v>113</v>
      </c>
      <c r="F43" s="22" t="s">
        <v>251</v>
      </c>
      <c r="G43" s="22" t="s">
        <v>113</v>
      </c>
      <c r="H43" s="24">
        <v>91884.96</v>
      </c>
      <c r="I43" s="24">
        <v>91884.96</v>
      </c>
      <c r="J43" s="24"/>
      <c r="K43" s="24"/>
      <c r="L43" s="24">
        <v>91884.96</v>
      </c>
      <c r="M43" s="24"/>
      <c r="N43" s="24"/>
      <c r="O43" s="24"/>
      <c r="P43" s="24"/>
      <c r="Q43" s="24"/>
      <c r="R43" s="24"/>
      <c r="S43" s="24"/>
      <c r="T43" s="24"/>
      <c r="U43" s="24"/>
      <c r="V43" s="24"/>
      <c r="W43" s="24"/>
    </row>
    <row r="44" ht="21" customHeight="1" spans="1:23">
      <c r="A44" s="26"/>
      <c r="B44" s="22" t="s">
        <v>250</v>
      </c>
      <c r="C44" s="22" t="s">
        <v>113</v>
      </c>
      <c r="D44" s="22" t="s">
        <v>112</v>
      </c>
      <c r="E44" s="22" t="s">
        <v>113</v>
      </c>
      <c r="F44" s="22" t="s">
        <v>251</v>
      </c>
      <c r="G44" s="22" t="s">
        <v>113</v>
      </c>
      <c r="H44" s="24">
        <v>321059.52</v>
      </c>
      <c r="I44" s="24">
        <v>321059.52</v>
      </c>
      <c r="J44" s="24"/>
      <c r="K44" s="24"/>
      <c r="L44" s="24">
        <v>321059.52</v>
      </c>
      <c r="M44" s="24"/>
      <c r="N44" s="24"/>
      <c r="O44" s="24"/>
      <c r="P44" s="24"/>
      <c r="Q44" s="24"/>
      <c r="R44" s="24"/>
      <c r="S44" s="24"/>
      <c r="T44" s="24"/>
      <c r="U44" s="24"/>
      <c r="V44" s="24"/>
      <c r="W44" s="24"/>
    </row>
    <row r="45" ht="21" customHeight="1" spans="1:23">
      <c r="A45" s="26"/>
      <c r="B45" s="22" t="s">
        <v>252</v>
      </c>
      <c r="C45" s="22" t="s">
        <v>253</v>
      </c>
      <c r="D45" s="22" t="s">
        <v>118</v>
      </c>
      <c r="E45" s="22" t="s">
        <v>119</v>
      </c>
      <c r="F45" s="22" t="s">
        <v>254</v>
      </c>
      <c r="G45" s="22" t="s">
        <v>255</v>
      </c>
      <c r="H45" s="24">
        <v>26900</v>
      </c>
      <c r="I45" s="24">
        <v>26900</v>
      </c>
      <c r="J45" s="24"/>
      <c r="K45" s="24"/>
      <c r="L45" s="24">
        <v>26900</v>
      </c>
      <c r="M45" s="24"/>
      <c r="N45" s="24"/>
      <c r="O45" s="24"/>
      <c r="P45" s="24"/>
      <c r="Q45" s="24"/>
      <c r="R45" s="24"/>
      <c r="S45" s="24"/>
      <c r="T45" s="24"/>
      <c r="U45" s="24"/>
      <c r="V45" s="24"/>
      <c r="W45" s="24"/>
    </row>
    <row r="46" ht="21" customHeight="1" spans="1:23">
      <c r="A46" s="26"/>
      <c r="B46" s="22" t="s">
        <v>252</v>
      </c>
      <c r="C46" s="22" t="s">
        <v>253</v>
      </c>
      <c r="D46" s="22" t="s">
        <v>118</v>
      </c>
      <c r="E46" s="22" t="s">
        <v>119</v>
      </c>
      <c r="F46" s="22" t="s">
        <v>256</v>
      </c>
      <c r="G46" s="22" t="s">
        <v>257</v>
      </c>
      <c r="H46" s="24">
        <v>6000</v>
      </c>
      <c r="I46" s="24">
        <v>6000</v>
      </c>
      <c r="J46" s="24"/>
      <c r="K46" s="24"/>
      <c r="L46" s="24">
        <v>6000</v>
      </c>
      <c r="M46" s="24"/>
      <c r="N46" s="24"/>
      <c r="O46" s="24"/>
      <c r="P46" s="24"/>
      <c r="Q46" s="24"/>
      <c r="R46" s="24"/>
      <c r="S46" s="24"/>
      <c r="T46" s="24"/>
      <c r="U46" s="24"/>
      <c r="V46" s="24"/>
      <c r="W46" s="24"/>
    </row>
    <row r="47" ht="21" customHeight="1" spans="1:23">
      <c r="A47" s="26"/>
      <c r="B47" s="22" t="s">
        <v>252</v>
      </c>
      <c r="C47" s="22" t="s">
        <v>253</v>
      </c>
      <c r="D47" s="22" t="s">
        <v>118</v>
      </c>
      <c r="E47" s="22" t="s">
        <v>119</v>
      </c>
      <c r="F47" s="22" t="s">
        <v>258</v>
      </c>
      <c r="G47" s="22" t="s">
        <v>259</v>
      </c>
      <c r="H47" s="24">
        <v>34500</v>
      </c>
      <c r="I47" s="24">
        <v>34500</v>
      </c>
      <c r="J47" s="24"/>
      <c r="K47" s="24"/>
      <c r="L47" s="24">
        <v>34500</v>
      </c>
      <c r="M47" s="24"/>
      <c r="N47" s="24"/>
      <c r="O47" s="24"/>
      <c r="P47" s="24"/>
      <c r="Q47" s="24"/>
      <c r="R47" s="24"/>
      <c r="S47" s="24"/>
      <c r="T47" s="24"/>
      <c r="U47" s="24"/>
      <c r="V47" s="24"/>
      <c r="W47" s="24"/>
    </row>
    <row r="48" ht="21" customHeight="1" spans="1:23">
      <c r="A48" s="26"/>
      <c r="B48" s="22" t="s">
        <v>252</v>
      </c>
      <c r="C48" s="22" t="s">
        <v>253</v>
      </c>
      <c r="D48" s="22" t="s">
        <v>118</v>
      </c>
      <c r="E48" s="22" t="s">
        <v>119</v>
      </c>
      <c r="F48" s="22" t="s">
        <v>260</v>
      </c>
      <c r="G48" s="22" t="s">
        <v>261</v>
      </c>
      <c r="H48" s="24">
        <v>15000</v>
      </c>
      <c r="I48" s="24">
        <v>15000</v>
      </c>
      <c r="J48" s="24"/>
      <c r="K48" s="24"/>
      <c r="L48" s="24">
        <v>15000</v>
      </c>
      <c r="M48" s="24"/>
      <c r="N48" s="24"/>
      <c r="O48" s="24"/>
      <c r="P48" s="24"/>
      <c r="Q48" s="24"/>
      <c r="R48" s="24"/>
      <c r="S48" s="24"/>
      <c r="T48" s="24"/>
      <c r="U48" s="24"/>
      <c r="V48" s="24"/>
      <c r="W48" s="24"/>
    </row>
    <row r="49" ht="21" customHeight="1" spans="1:23">
      <c r="A49" s="26"/>
      <c r="B49" s="22" t="s">
        <v>262</v>
      </c>
      <c r="C49" s="22" t="s">
        <v>263</v>
      </c>
      <c r="D49" s="22" t="s">
        <v>118</v>
      </c>
      <c r="E49" s="22" t="s">
        <v>119</v>
      </c>
      <c r="F49" s="22" t="s">
        <v>264</v>
      </c>
      <c r="G49" s="22" t="s">
        <v>197</v>
      </c>
      <c r="H49" s="24">
        <v>5000</v>
      </c>
      <c r="I49" s="24">
        <v>5000</v>
      </c>
      <c r="J49" s="24"/>
      <c r="K49" s="24"/>
      <c r="L49" s="24">
        <v>5000</v>
      </c>
      <c r="M49" s="24"/>
      <c r="N49" s="24"/>
      <c r="O49" s="24"/>
      <c r="P49" s="24"/>
      <c r="Q49" s="24"/>
      <c r="R49" s="24"/>
      <c r="S49" s="24"/>
      <c r="T49" s="24"/>
      <c r="U49" s="24"/>
      <c r="V49" s="24"/>
      <c r="W49" s="24"/>
    </row>
    <row r="50" ht="21" customHeight="1" spans="1:23">
      <c r="A50" s="26"/>
      <c r="B50" s="22" t="s">
        <v>252</v>
      </c>
      <c r="C50" s="22" t="s">
        <v>253</v>
      </c>
      <c r="D50" s="22" t="s">
        <v>118</v>
      </c>
      <c r="E50" s="22" t="s">
        <v>119</v>
      </c>
      <c r="F50" s="22" t="s">
        <v>265</v>
      </c>
      <c r="G50" s="22" t="s">
        <v>266</v>
      </c>
      <c r="H50" s="24">
        <v>30000</v>
      </c>
      <c r="I50" s="24">
        <v>30000</v>
      </c>
      <c r="J50" s="24"/>
      <c r="K50" s="24"/>
      <c r="L50" s="24">
        <v>30000</v>
      </c>
      <c r="M50" s="24"/>
      <c r="N50" s="24"/>
      <c r="O50" s="24"/>
      <c r="P50" s="24"/>
      <c r="Q50" s="24"/>
      <c r="R50" s="24"/>
      <c r="S50" s="24"/>
      <c r="T50" s="24"/>
      <c r="U50" s="24"/>
      <c r="V50" s="24"/>
      <c r="W50" s="24"/>
    </row>
    <row r="51" ht="21" customHeight="1" spans="1:23">
      <c r="A51" s="26"/>
      <c r="B51" s="22" t="s">
        <v>252</v>
      </c>
      <c r="C51" s="22" t="s">
        <v>253</v>
      </c>
      <c r="D51" s="22" t="s">
        <v>118</v>
      </c>
      <c r="E51" s="22" t="s">
        <v>119</v>
      </c>
      <c r="F51" s="22" t="s">
        <v>267</v>
      </c>
      <c r="G51" s="22" t="s">
        <v>268</v>
      </c>
      <c r="H51" s="24">
        <v>10000</v>
      </c>
      <c r="I51" s="24">
        <v>10000</v>
      </c>
      <c r="J51" s="24"/>
      <c r="K51" s="24"/>
      <c r="L51" s="24">
        <v>10000</v>
      </c>
      <c r="M51" s="24"/>
      <c r="N51" s="24"/>
      <c r="O51" s="24"/>
      <c r="P51" s="24"/>
      <c r="Q51" s="24"/>
      <c r="R51" s="24"/>
      <c r="S51" s="24"/>
      <c r="T51" s="24"/>
      <c r="U51" s="24"/>
      <c r="V51" s="24"/>
      <c r="W51" s="24"/>
    </row>
    <row r="52" ht="21" customHeight="1" spans="1:23">
      <c r="A52" s="26"/>
      <c r="B52" s="22" t="s">
        <v>252</v>
      </c>
      <c r="C52" s="22" t="s">
        <v>253</v>
      </c>
      <c r="D52" s="22" t="s">
        <v>118</v>
      </c>
      <c r="E52" s="22" t="s">
        <v>119</v>
      </c>
      <c r="F52" s="22" t="s">
        <v>269</v>
      </c>
      <c r="G52" s="22" t="s">
        <v>270</v>
      </c>
      <c r="H52" s="24">
        <v>2600</v>
      </c>
      <c r="I52" s="24">
        <v>2600</v>
      </c>
      <c r="J52" s="24"/>
      <c r="K52" s="24"/>
      <c r="L52" s="24">
        <v>2600</v>
      </c>
      <c r="M52" s="24"/>
      <c r="N52" s="24"/>
      <c r="O52" s="24"/>
      <c r="P52" s="24"/>
      <c r="Q52" s="24"/>
      <c r="R52" s="24"/>
      <c r="S52" s="24"/>
      <c r="T52" s="24"/>
      <c r="U52" s="24"/>
      <c r="V52" s="24"/>
      <c r="W52" s="24"/>
    </row>
    <row r="53" ht="21" customHeight="1" spans="1:23">
      <c r="A53" s="26"/>
      <c r="B53" s="22" t="s">
        <v>252</v>
      </c>
      <c r="C53" s="22" t="s">
        <v>253</v>
      </c>
      <c r="D53" s="22" t="s">
        <v>132</v>
      </c>
      <c r="E53" s="22" t="s">
        <v>133</v>
      </c>
      <c r="F53" s="22" t="s">
        <v>254</v>
      </c>
      <c r="G53" s="22" t="s">
        <v>255</v>
      </c>
      <c r="H53" s="24">
        <v>20000</v>
      </c>
      <c r="I53" s="24">
        <v>20000</v>
      </c>
      <c r="J53" s="24"/>
      <c r="K53" s="24"/>
      <c r="L53" s="24">
        <v>20000</v>
      </c>
      <c r="M53" s="24"/>
      <c r="N53" s="24"/>
      <c r="O53" s="24"/>
      <c r="P53" s="24"/>
      <c r="Q53" s="24"/>
      <c r="R53" s="24"/>
      <c r="S53" s="24"/>
      <c r="T53" s="24"/>
      <c r="U53" s="24"/>
      <c r="V53" s="24"/>
      <c r="W53" s="24"/>
    </row>
    <row r="54" ht="21" customHeight="1" spans="1:23">
      <c r="A54" s="26"/>
      <c r="B54" s="22" t="s">
        <v>271</v>
      </c>
      <c r="C54" s="22" t="s">
        <v>272</v>
      </c>
      <c r="D54" s="22" t="s">
        <v>118</v>
      </c>
      <c r="E54" s="22" t="s">
        <v>119</v>
      </c>
      <c r="F54" s="22" t="s">
        <v>273</v>
      </c>
      <c r="G54" s="22" t="s">
        <v>272</v>
      </c>
      <c r="H54" s="24">
        <v>19836.96</v>
      </c>
      <c r="I54" s="24">
        <v>19836.96</v>
      </c>
      <c r="J54" s="24"/>
      <c r="K54" s="24"/>
      <c r="L54" s="24">
        <v>19836.96</v>
      </c>
      <c r="M54" s="24"/>
      <c r="N54" s="24"/>
      <c r="O54" s="24"/>
      <c r="P54" s="24"/>
      <c r="Q54" s="24"/>
      <c r="R54" s="24"/>
      <c r="S54" s="24"/>
      <c r="T54" s="24"/>
      <c r="U54" s="24"/>
      <c r="V54" s="24"/>
      <c r="W54" s="24"/>
    </row>
    <row r="55" ht="21" customHeight="1" spans="1:23">
      <c r="A55" s="26"/>
      <c r="B55" s="22" t="s">
        <v>271</v>
      </c>
      <c r="C55" s="22" t="s">
        <v>272</v>
      </c>
      <c r="D55" s="22" t="s">
        <v>118</v>
      </c>
      <c r="E55" s="22" t="s">
        <v>119</v>
      </c>
      <c r="F55" s="22" t="s">
        <v>273</v>
      </c>
      <c r="G55" s="22" t="s">
        <v>272</v>
      </c>
      <c r="H55" s="24">
        <v>3909.6</v>
      </c>
      <c r="I55" s="24">
        <v>3909.6</v>
      </c>
      <c r="J55" s="24"/>
      <c r="K55" s="24"/>
      <c r="L55" s="24">
        <v>3909.6</v>
      </c>
      <c r="M55" s="24"/>
      <c r="N55" s="24"/>
      <c r="O55" s="24"/>
      <c r="P55" s="24"/>
      <c r="Q55" s="24"/>
      <c r="R55" s="24"/>
      <c r="S55" s="24"/>
      <c r="T55" s="24"/>
      <c r="U55" s="24"/>
      <c r="V55" s="24"/>
      <c r="W55" s="24"/>
    </row>
    <row r="56" ht="21" customHeight="1" spans="1:23">
      <c r="A56" s="26"/>
      <c r="B56" s="22" t="s">
        <v>271</v>
      </c>
      <c r="C56" s="22" t="s">
        <v>272</v>
      </c>
      <c r="D56" s="22" t="s">
        <v>132</v>
      </c>
      <c r="E56" s="22" t="s">
        <v>133</v>
      </c>
      <c r="F56" s="22" t="s">
        <v>273</v>
      </c>
      <c r="G56" s="22" t="s">
        <v>272</v>
      </c>
      <c r="H56" s="24">
        <v>3527.28</v>
      </c>
      <c r="I56" s="24">
        <v>3527.28</v>
      </c>
      <c r="J56" s="24"/>
      <c r="K56" s="24"/>
      <c r="L56" s="24">
        <v>3527.28</v>
      </c>
      <c r="M56" s="24"/>
      <c r="N56" s="24"/>
      <c r="O56" s="24"/>
      <c r="P56" s="24"/>
      <c r="Q56" s="24"/>
      <c r="R56" s="24"/>
      <c r="S56" s="24"/>
      <c r="T56" s="24"/>
      <c r="U56" s="24"/>
      <c r="V56" s="24"/>
      <c r="W56" s="24"/>
    </row>
    <row r="57" ht="21" customHeight="1" spans="1:23">
      <c r="A57" s="26"/>
      <c r="B57" s="22" t="s">
        <v>274</v>
      </c>
      <c r="C57" s="22" t="s">
        <v>266</v>
      </c>
      <c r="D57" s="22" t="s">
        <v>89</v>
      </c>
      <c r="E57" s="22" t="s">
        <v>90</v>
      </c>
      <c r="F57" s="22" t="s">
        <v>265</v>
      </c>
      <c r="G57" s="22" t="s">
        <v>266</v>
      </c>
      <c r="H57" s="24"/>
      <c r="I57" s="24"/>
      <c r="J57" s="24"/>
      <c r="K57" s="24"/>
      <c r="L57" s="24"/>
      <c r="M57" s="24"/>
      <c r="N57" s="24"/>
      <c r="O57" s="24"/>
      <c r="P57" s="24"/>
      <c r="Q57" s="24"/>
      <c r="R57" s="24"/>
      <c r="S57" s="24"/>
      <c r="T57" s="24"/>
      <c r="U57" s="24"/>
      <c r="V57" s="24"/>
      <c r="W57" s="24"/>
    </row>
    <row r="58" ht="21" customHeight="1" spans="1:23">
      <c r="A58" s="26"/>
      <c r="B58" s="22" t="s">
        <v>274</v>
      </c>
      <c r="C58" s="22" t="s">
        <v>266</v>
      </c>
      <c r="D58" s="22" t="s">
        <v>118</v>
      </c>
      <c r="E58" s="22" t="s">
        <v>119</v>
      </c>
      <c r="F58" s="22" t="s">
        <v>265</v>
      </c>
      <c r="G58" s="22" t="s">
        <v>266</v>
      </c>
      <c r="H58" s="24">
        <v>14877.72</v>
      </c>
      <c r="I58" s="24">
        <v>14877.72</v>
      </c>
      <c r="J58" s="24"/>
      <c r="K58" s="24"/>
      <c r="L58" s="24">
        <v>14877.72</v>
      </c>
      <c r="M58" s="24"/>
      <c r="N58" s="24"/>
      <c r="O58" s="24"/>
      <c r="P58" s="24"/>
      <c r="Q58" s="24"/>
      <c r="R58" s="24"/>
      <c r="S58" s="24"/>
      <c r="T58" s="24"/>
      <c r="U58" s="24"/>
      <c r="V58" s="24"/>
      <c r="W58" s="24"/>
    </row>
    <row r="59" ht="21" customHeight="1" spans="1:23">
      <c r="A59" s="26"/>
      <c r="B59" s="22" t="s">
        <v>274</v>
      </c>
      <c r="C59" s="22" t="s">
        <v>266</v>
      </c>
      <c r="D59" s="22" t="s">
        <v>132</v>
      </c>
      <c r="E59" s="22" t="s">
        <v>133</v>
      </c>
      <c r="F59" s="22" t="s">
        <v>265</v>
      </c>
      <c r="G59" s="22" t="s">
        <v>266</v>
      </c>
      <c r="H59" s="24"/>
      <c r="I59" s="24"/>
      <c r="J59" s="24"/>
      <c r="K59" s="24"/>
      <c r="L59" s="24"/>
      <c r="M59" s="24"/>
      <c r="N59" s="24"/>
      <c r="O59" s="24"/>
      <c r="P59" s="24"/>
      <c r="Q59" s="24"/>
      <c r="R59" s="24"/>
      <c r="S59" s="24"/>
      <c r="T59" s="24"/>
      <c r="U59" s="24"/>
      <c r="V59" s="24"/>
      <c r="W59" s="24"/>
    </row>
    <row r="60" ht="21" customHeight="1" spans="1:23">
      <c r="A60" s="26"/>
      <c r="B60" s="22" t="s">
        <v>274</v>
      </c>
      <c r="C60" s="22" t="s">
        <v>266</v>
      </c>
      <c r="D60" s="22" t="s">
        <v>89</v>
      </c>
      <c r="E60" s="22" t="s">
        <v>90</v>
      </c>
      <c r="F60" s="22" t="s">
        <v>265</v>
      </c>
      <c r="G60" s="22" t="s">
        <v>266</v>
      </c>
      <c r="H60" s="24"/>
      <c r="I60" s="24"/>
      <c r="J60" s="24"/>
      <c r="K60" s="24"/>
      <c r="L60" s="24"/>
      <c r="M60" s="24"/>
      <c r="N60" s="24"/>
      <c r="O60" s="24"/>
      <c r="P60" s="24"/>
      <c r="Q60" s="24"/>
      <c r="R60" s="24"/>
      <c r="S60" s="24"/>
      <c r="T60" s="24"/>
      <c r="U60" s="24"/>
      <c r="V60" s="24"/>
      <c r="W60" s="24"/>
    </row>
    <row r="61" ht="21" customHeight="1" spans="1:23">
      <c r="A61" s="26"/>
      <c r="B61" s="22" t="s">
        <v>274</v>
      </c>
      <c r="C61" s="22" t="s">
        <v>266</v>
      </c>
      <c r="D61" s="22" t="s">
        <v>118</v>
      </c>
      <c r="E61" s="22" t="s">
        <v>119</v>
      </c>
      <c r="F61" s="22" t="s">
        <v>265</v>
      </c>
      <c r="G61" s="22" t="s">
        <v>266</v>
      </c>
      <c r="H61" s="24">
        <v>2932.2</v>
      </c>
      <c r="I61" s="24">
        <v>2932.2</v>
      </c>
      <c r="J61" s="24"/>
      <c r="K61" s="24"/>
      <c r="L61" s="24">
        <v>2932.2</v>
      </c>
      <c r="M61" s="24"/>
      <c r="N61" s="24"/>
      <c r="O61" s="24"/>
      <c r="P61" s="24"/>
      <c r="Q61" s="24"/>
      <c r="R61" s="24"/>
      <c r="S61" s="24"/>
      <c r="T61" s="24"/>
      <c r="U61" s="24"/>
      <c r="V61" s="24"/>
      <c r="W61" s="24"/>
    </row>
    <row r="62" ht="21" customHeight="1" spans="1:23">
      <c r="A62" s="26"/>
      <c r="B62" s="22" t="s">
        <v>274</v>
      </c>
      <c r="C62" s="22" t="s">
        <v>266</v>
      </c>
      <c r="D62" s="22" t="s">
        <v>132</v>
      </c>
      <c r="E62" s="22" t="s">
        <v>133</v>
      </c>
      <c r="F62" s="22" t="s">
        <v>265</v>
      </c>
      <c r="G62" s="22" t="s">
        <v>266</v>
      </c>
      <c r="H62" s="24">
        <v>2645.46</v>
      </c>
      <c r="I62" s="24">
        <v>2645.46</v>
      </c>
      <c r="J62" s="24"/>
      <c r="K62" s="24"/>
      <c r="L62" s="24">
        <v>2645.46</v>
      </c>
      <c r="M62" s="24"/>
      <c r="N62" s="24"/>
      <c r="O62" s="24"/>
      <c r="P62" s="24"/>
      <c r="Q62" s="24"/>
      <c r="R62" s="24"/>
      <c r="S62" s="24"/>
      <c r="T62" s="24"/>
      <c r="U62" s="24"/>
      <c r="V62" s="24"/>
      <c r="W62" s="24"/>
    </row>
    <row r="63" ht="21" customHeight="1" spans="1:23">
      <c r="A63" s="26"/>
      <c r="B63" s="22" t="s">
        <v>275</v>
      </c>
      <c r="C63" s="22" t="s">
        <v>276</v>
      </c>
      <c r="D63" s="22" t="s">
        <v>118</v>
      </c>
      <c r="E63" s="22" t="s">
        <v>119</v>
      </c>
      <c r="F63" s="22" t="s">
        <v>277</v>
      </c>
      <c r="G63" s="22" t="s">
        <v>276</v>
      </c>
      <c r="H63" s="24">
        <v>75000</v>
      </c>
      <c r="I63" s="24">
        <v>75000</v>
      </c>
      <c r="J63" s="24"/>
      <c r="K63" s="24"/>
      <c r="L63" s="24">
        <v>75000</v>
      </c>
      <c r="M63" s="24"/>
      <c r="N63" s="24"/>
      <c r="O63" s="24"/>
      <c r="P63" s="24"/>
      <c r="Q63" s="24"/>
      <c r="R63" s="24"/>
      <c r="S63" s="24"/>
      <c r="T63" s="24"/>
      <c r="U63" s="24"/>
      <c r="V63" s="24"/>
      <c r="W63" s="24"/>
    </row>
    <row r="64" ht="21" customHeight="1" spans="1:23">
      <c r="A64" s="26"/>
      <c r="B64" s="22" t="s">
        <v>278</v>
      </c>
      <c r="C64" s="22" t="s">
        <v>279</v>
      </c>
      <c r="D64" s="22" t="s">
        <v>118</v>
      </c>
      <c r="E64" s="22" t="s">
        <v>119</v>
      </c>
      <c r="F64" s="22" t="s">
        <v>280</v>
      </c>
      <c r="G64" s="22" t="s">
        <v>281</v>
      </c>
      <c r="H64" s="24">
        <v>190800</v>
      </c>
      <c r="I64" s="24">
        <v>190800</v>
      </c>
      <c r="J64" s="24"/>
      <c r="K64" s="24"/>
      <c r="L64" s="24">
        <v>190800</v>
      </c>
      <c r="M64" s="24"/>
      <c r="N64" s="24"/>
      <c r="O64" s="24"/>
      <c r="P64" s="24"/>
      <c r="Q64" s="24"/>
      <c r="R64" s="24"/>
      <c r="S64" s="24"/>
      <c r="T64" s="24"/>
      <c r="U64" s="24"/>
      <c r="V64" s="24"/>
      <c r="W64" s="24"/>
    </row>
    <row r="65" ht="21" customHeight="1" spans="1:23">
      <c r="A65" s="26"/>
      <c r="B65" s="22" t="s">
        <v>282</v>
      </c>
      <c r="C65" s="22" t="s">
        <v>283</v>
      </c>
      <c r="D65" s="22" t="s">
        <v>89</v>
      </c>
      <c r="E65" s="22" t="s">
        <v>90</v>
      </c>
      <c r="F65" s="22" t="s">
        <v>284</v>
      </c>
      <c r="G65" s="22" t="s">
        <v>285</v>
      </c>
      <c r="H65" s="24">
        <v>66100.2</v>
      </c>
      <c r="I65" s="24">
        <v>66100.2</v>
      </c>
      <c r="J65" s="24"/>
      <c r="K65" s="24"/>
      <c r="L65" s="24">
        <v>66100.2</v>
      </c>
      <c r="M65" s="24"/>
      <c r="N65" s="24"/>
      <c r="O65" s="24"/>
      <c r="P65" s="24"/>
      <c r="Q65" s="24"/>
      <c r="R65" s="24"/>
      <c r="S65" s="24"/>
      <c r="T65" s="24"/>
      <c r="U65" s="24"/>
      <c r="V65" s="24"/>
      <c r="W65" s="24"/>
    </row>
    <row r="66" ht="21" customHeight="1" spans="1:23">
      <c r="A66" s="26"/>
      <c r="B66" s="22" t="s">
        <v>282</v>
      </c>
      <c r="C66" s="22" t="s">
        <v>283</v>
      </c>
      <c r="D66" s="22" t="s">
        <v>118</v>
      </c>
      <c r="E66" s="22" t="s">
        <v>119</v>
      </c>
      <c r="F66" s="22" t="s">
        <v>284</v>
      </c>
      <c r="G66" s="22" t="s">
        <v>285</v>
      </c>
      <c r="H66" s="24"/>
      <c r="I66" s="24"/>
      <c r="J66" s="24"/>
      <c r="K66" s="24"/>
      <c r="L66" s="24"/>
      <c r="M66" s="24"/>
      <c r="N66" s="24"/>
      <c r="O66" s="24"/>
      <c r="P66" s="24"/>
      <c r="Q66" s="24"/>
      <c r="R66" s="24"/>
      <c r="S66" s="24"/>
      <c r="T66" s="24"/>
      <c r="U66" s="24"/>
      <c r="V66" s="24"/>
      <c r="W66" s="24"/>
    </row>
    <row r="67" ht="21" customHeight="1" spans="1:23">
      <c r="A67" s="26"/>
      <c r="B67" s="22" t="s">
        <v>282</v>
      </c>
      <c r="C67" s="22" t="s">
        <v>283</v>
      </c>
      <c r="D67" s="22" t="s">
        <v>132</v>
      </c>
      <c r="E67" s="22" t="s">
        <v>133</v>
      </c>
      <c r="F67" s="22" t="s">
        <v>284</v>
      </c>
      <c r="G67" s="22" t="s">
        <v>285</v>
      </c>
      <c r="H67" s="24"/>
      <c r="I67" s="24"/>
      <c r="J67" s="24"/>
      <c r="K67" s="24"/>
      <c r="L67" s="24"/>
      <c r="M67" s="24"/>
      <c r="N67" s="24"/>
      <c r="O67" s="24"/>
      <c r="P67" s="24"/>
      <c r="Q67" s="24"/>
      <c r="R67" s="24"/>
      <c r="S67" s="24"/>
      <c r="T67" s="24"/>
      <c r="U67" s="24"/>
      <c r="V67" s="24"/>
      <c r="W67" s="24"/>
    </row>
    <row r="68" ht="21" customHeight="1" spans="1:23">
      <c r="A68" s="26"/>
      <c r="B68" s="22" t="s">
        <v>240</v>
      </c>
      <c r="C68" s="22" t="s">
        <v>241</v>
      </c>
      <c r="D68" s="22" t="s">
        <v>100</v>
      </c>
      <c r="E68" s="22" t="s">
        <v>101</v>
      </c>
      <c r="F68" s="22" t="s">
        <v>286</v>
      </c>
      <c r="G68" s="22" t="s">
        <v>287</v>
      </c>
      <c r="H68" s="24"/>
      <c r="I68" s="24"/>
      <c r="J68" s="24"/>
      <c r="K68" s="24"/>
      <c r="L68" s="24"/>
      <c r="M68" s="24"/>
      <c r="N68" s="24"/>
      <c r="O68" s="24"/>
      <c r="P68" s="24"/>
      <c r="Q68" s="24"/>
      <c r="R68" s="24"/>
      <c r="S68" s="24"/>
      <c r="T68" s="24"/>
      <c r="U68" s="24"/>
      <c r="V68" s="24"/>
      <c r="W68" s="24"/>
    </row>
    <row r="69" ht="21" customHeight="1" spans="1:23">
      <c r="A69" s="26"/>
      <c r="B69" s="22" t="s">
        <v>240</v>
      </c>
      <c r="C69" s="22" t="s">
        <v>241</v>
      </c>
      <c r="D69" s="22" t="s">
        <v>102</v>
      </c>
      <c r="E69" s="22" t="s">
        <v>103</v>
      </c>
      <c r="F69" s="22" t="s">
        <v>286</v>
      </c>
      <c r="G69" s="22" t="s">
        <v>287</v>
      </c>
      <c r="H69" s="24"/>
      <c r="I69" s="24"/>
      <c r="J69" s="24"/>
      <c r="K69" s="24"/>
      <c r="L69" s="24"/>
      <c r="M69" s="24"/>
      <c r="N69" s="24"/>
      <c r="O69" s="24"/>
      <c r="P69" s="24"/>
      <c r="Q69" s="24"/>
      <c r="R69" s="24"/>
      <c r="S69" s="24"/>
      <c r="T69" s="24"/>
      <c r="U69" s="24"/>
      <c r="V69" s="24"/>
      <c r="W69" s="24"/>
    </row>
    <row r="70" ht="21" customHeight="1" spans="1:23">
      <c r="A70" s="36" t="s">
        <v>143</v>
      </c>
      <c r="B70" s="139"/>
      <c r="C70" s="139"/>
      <c r="D70" s="139"/>
      <c r="E70" s="139"/>
      <c r="F70" s="139"/>
      <c r="G70" s="140"/>
      <c r="H70" s="24">
        <v>5639022.86</v>
      </c>
      <c r="I70" s="24">
        <v>5639022.86</v>
      </c>
      <c r="J70" s="24"/>
      <c r="K70" s="24"/>
      <c r="L70" s="24">
        <v>5639022.86</v>
      </c>
      <c r="M70" s="24"/>
      <c r="N70" s="24"/>
      <c r="O70" s="24"/>
      <c r="P70" s="24"/>
      <c r="Q70" s="24"/>
      <c r="R70" s="24"/>
      <c r="S70" s="24"/>
      <c r="T70" s="24"/>
      <c r="U70" s="24"/>
      <c r="V70" s="24"/>
      <c r="W70" s="24"/>
    </row>
  </sheetData>
  <mergeCells count="30">
    <mergeCell ref="A3:W3"/>
    <mergeCell ref="A4:G4"/>
    <mergeCell ref="H5:W5"/>
    <mergeCell ref="I6:M6"/>
    <mergeCell ref="N6:P6"/>
    <mergeCell ref="R6:W6"/>
    <mergeCell ref="A70:G70"/>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89583333333333" right="0.389583333333333" top="0.579861111111111" bottom="0.579861111111111"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1"/>
  <sheetViews>
    <sheetView showZeros="0" workbookViewId="0">
      <pane ySplit="1" topLeftCell="A5" activePane="bottomLeft" state="frozen"/>
      <selection/>
      <selection pane="bottomLeft" activeCell="C27" sqref="C27"/>
    </sheetView>
  </sheetViews>
  <sheetFormatPr defaultColWidth="9.14285714285714" defaultRowHeight="14.25" customHeight="1"/>
  <cols>
    <col min="1" max="1" width="12.4285714285714" customWidth="1"/>
    <col min="2" max="2" width="30.447619047619"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76190476190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0" t="s">
        <v>288</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"单位名称："&amp;"临沧市临翔区应急管理局"</f>
        <v>单位名称：临沧市临翔区应急管理局</v>
      </c>
      <c r="B4" s="9"/>
      <c r="C4" s="9"/>
      <c r="D4" s="9"/>
      <c r="E4" s="9"/>
      <c r="F4" s="9"/>
      <c r="G4" s="9"/>
      <c r="H4" s="9"/>
      <c r="I4" s="10"/>
      <c r="J4" s="10"/>
      <c r="K4" s="10"/>
      <c r="L4" s="10"/>
      <c r="M4" s="10"/>
      <c r="N4" s="10"/>
      <c r="O4" s="10"/>
      <c r="P4" s="10"/>
      <c r="Q4" s="10"/>
      <c r="R4" s="2"/>
      <c r="S4" s="2"/>
      <c r="T4" s="2"/>
      <c r="U4" s="4"/>
      <c r="V4" s="2"/>
      <c r="W4" s="40" t="s">
        <v>192</v>
      </c>
    </row>
    <row r="5" ht="18.75" customHeight="1" spans="1:23">
      <c r="A5" s="11" t="s">
        <v>289</v>
      </c>
      <c r="B5" s="12" t="s">
        <v>206</v>
      </c>
      <c r="C5" s="11" t="s">
        <v>207</v>
      </c>
      <c r="D5" s="11" t="s">
        <v>290</v>
      </c>
      <c r="E5" s="12" t="s">
        <v>208</v>
      </c>
      <c r="F5" s="12" t="s">
        <v>209</v>
      </c>
      <c r="G5" s="12" t="s">
        <v>291</v>
      </c>
      <c r="H5" s="12" t="s">
        <v>292</v>
      </c>
      <c r="I5" s="32" t="s">
        <v>56</v>
      </c>
      <c r="J5" s="13" t="s">
        <v>293</v>
      </c>
      <c r="K5" s="14"/>
      <c r="L5" s="14"/>
      <c r="M5" s="15"/>
      <c r="N5" s="13" t="s">
        <v>214</v>
      </c>
      <c r="O5" s="14"/>
      <c r="P5" s="15"/>
      <c r="Q5" s="12" t="s">
        <v>62</v>
      </c>
      <c r="R5" s="13" t="s">
        <v>79</v>
      </c>
      <c r="S5" s="14"/>
      <c r="T5" s="14"/>
      <c r="U5" s="14"/>
      <c r="V5" s="14"/>
      <c r="W5" s="15"/>
    </row>
    <row r="6" ht="18.75" customHeight="1" spans="1:23">
      <c r="A6" s="16"/>
      <c r="B6" s="33"/>
      <c r="C6" s="16"/>
      <c r="D6" s="16"/>
      <c r="E6" s="17"/>
      <c r="F6" s="17"/>
      <c r="G6" s="17"/>
      <c r="H6" s="17"/>
      <c r="I6" s="33"/>
      <c r="J6" s="124" t="s">
        <v>59</v>
      </c>
      <c r="K6" s="125"/>
      <c r="L6" s="12" t="s">
        <v>60</v>
      </c>
      <c r="M6" s="12" t="s">
        <v>61</v>
      </c>
      <c r="N6" s="12" t="s">
        <v>59</v>
      </c>
      <c r="O6" s="12" t="s">
        <v>60</v>
      </c>
      <c r="P6" s="12" t="s">
        <v>61</v>
      </c>
      <c r="Q6" s="17"/>
      <c r="R6" s="12" t="s">
        <v>58</v>
      </c>
      <c r="S6" s="11" t="s">
        <v>65</v>
      </c>
      <c r="T6" s="11" t="s">
        <v>220</v>
      </c>
      <c r="U6" s="11" t="s">
        <v>67</v>
      </c>
      <c r="V6" s="11" t="s">
        <v>68</v>
      </c>
      <c r="W6" s="11" t="s">
        <v>69</v>
      </c>
    </row>
    <row r="7" ht="18.75" customHeight="1" spans="1:23">
      <c r="A7" s="33"/>
      <c r="B7" s="33"/>
      <c r="C7" s="33"/>
      <c r="D7" s="33"/>
      <c r="E7" s="33"/>
      <c r="F7" s="33"/>
      <c r="G7" s="33"/>
      <c r="H7" s="33"/>
      <c r="I7" s="33"/>
      <c r="J7" s="126" t="s">
        <v>58</v>
      </c>
      <c r="K7" s="96"/>
      <c r="L7" s="33"/>
      <c r="M7" s="33"/>
      <c r="N7" s="33"/>
      <c r="O7" s="33"/>
      <c r="P7" s="33"/>
      <c r="Q7" s="33"/>
      <c r="R7" s="33"/>
      <c r="S7" s="127"/>
      <c r="T7" s="127"/>
      <c r="U7" s="127"/>
      <c r="V7" s="127"/>
      <c r="W7" s="127"/>
    </row>
    <row r="8" ht="18.75" customHeight="1" spans="1:23">
      <c r="A8" s="18"/>
      <c r="B8" s="34"/>
      <c r="C8" s="18"/>
      <c r="D8" s="18"/>
      <c r="E8" s="19"/>
      <c r="F8" s="19"/>
      <c r="G8" s="19"/>
      <c r="H8" s="19"/>
      <c r="I8" s="34"/>
      <c r="J8" s="47" t="s">
        <v>58</v>
      </c>
      <c r="K8" s="47" t="s">
        <v>294</v>
      </c>
      <c r="L8" s="19"/>
      <c r="M8" s="19"/>
      <c r="N8" s="19"/>
      <c r="O8" s="19"/>
      <c r="P8" s="19"/>
      <c r="Q8" s="19"/>
      <c r="R8" s="19"/>
      <c r="S8" s="19"/>
      <c r="T8" s="19"/>
      <c r="U8" s="34"/>
      <c r="V8" s="19"/>
      <c r="W8" s="19"/>
    </row>
    <row r="9" ht="18.75" customHeight="1" spans="1:23">
      <c r="A9" s="122">
        <v>1</v>
      </c>
      <c r="B9" s="122">
        <v>2</v>
      </c>
      <c r="C9" s="122">
        <v>3</v>
      </c>
      <c r="D9" s="122">
        <v>4</v>
      </c>
      <c r="E9" s="122">
        <v>5</v>
      </c>
      <c r="F9" s="122">
        <v>6</v>
      </c>
      <c r="G9" s="122">
        <v>7</v>
      </c>
      <c r="H9" s="122">
        <v>8</v>
      </c>
      <c r="I9" s="122">
        <v>9</v>
      </c>
      <c r="J9" s="122">
        <v>10</v>
      </c>
      <c r="K9" s="122">
        <v>11</v>
      </c>
      <c r="L9" s="122">
        <v>12</v>
      </c>
      <c r="M9" s="122">
        <v>13</v>
      </c>
      <c r="N9" s="122">
        <v>14</v>
      </c>
      <c r="O9" s="122">
        <v>15</v>
      </c>
      <c r="P9" s="122">
        <v>16</v>
      </c>
      <c r="Q9" s="122">
        <v>17</v>
      </c>
      <c r="R9" s="122">
        <v>18</v>
      </c>
      <c r="S9" s="122">
        <v>19</v>
      </c>
      <c r="T9" s="122">
        <v>20</v>
      </c>
      <c r="U9" s="122">
        <v>21</v>
      </c>
      <c r="V9" s="122">
        <v>22</v>
      </c>
      <c r="W9" s="122">
        <v>23</v>
      </c>
    </row>
    <row r="10" ht="18.75" customHeight="1" spans="1:23">
      <c r="A10" s="22"/>
      <c r="B10" s="22"/>
      <c r="C10" s="22" t="s">
        <v>295</v>
      </c>
      <c r="D10" s="22"/>
      <c r="E10" s="22"/>
      <c r="F10" s="22"/>
      <c r="G10" s="22"/>
      <c r="H10" s="22"/>
      <c r="I10" s="24">
        <v>7093.84</v>
      </c>
      <c r="J10" s="24"/>
      <c r="K10" s="24"/>
      <c r="L10" s="24"/>
      <c r="M10" s="24"/>
      <c r="N10" s="24">
        <v>7093.84</v>
      </c>
      <c r="O10" s="24"/>
      <c r="P10" s="24"/>
      <c r="Q10" s="24"/>
      <c r="R10" s="24"/>
      <c r="S10" s="24"/>
      <c r="T10" s="24"/>
      <c r="U10" s="24"/>
      <c r="V10" s="24"/>
      <c r="W10" s="24"/>
    </row>
    <row r="11" ht="18.75" customHeight="1" spans="1:23">
      <c r="A11" s="123" t="s">
        <v>296</v>
      </c>
      <c r="B11" s="123" t="s">
        <v>297</v>
      </c>
      <c r="C11" s="22" t="s">
        <v>295</v>
      </c>
      <c r="D11" s="123" t="s">
        <v>71</v>
      </c>
      <c r="E11" s="123" t="s">
        <v>130</v>
      </c>
      <c r="F11" s="123" t="s">
        <v>131</v>
      </c>
      <c r="G11" s="123" t="s">
        <v>298</v>
      </c>
      <c r="H11" s="123" t="s">
        <v>299</v>
      </c>
      <c r="I11" s="24">
        <v>2917</v>
      </c>
      <c r="J11" s="24"/>
      <c r="K11" s="24"/>
      <c r="L11" s="24"/>
      <c r="M11" s="24"/>
      <c r="N11" s="24">
        <v>2917</v>
      </c>
      <c r="O11" s="24"/>
      <c r="P11" s="24"/>
      <c r="Q11" s="24"/>
      <c r="R11" s="24"/>
      <c r="S11" s="24"/>
      <c r="T11" s="24"/>
      <c r="U11" s="24"/>
      <c r="V11" s="24"/>
      <c r="W11" s="24"/>
    </row>
    <row r="12" ht="18.75" customHeight="1" spans="1:23">
      <c r="A12" s="123" t="s">
        <v>296</v>
      </c>
      <c r="B12" s="123" t="s">
        <v>297</v>
      </c>
      <c r="C12" s="22" t="s">
        <v>295</v>
      </c>
      <c r="D12" s="123" t="s">
        <v>71</v>
      </c>
      <c r="E12" s="123" t="s">
        <v>130</v>
      </c>
      <c r="F12" s="123" t="s">
        <v>131</v>
      </c>
      <c r="G12" s="123" t="s">
        <v>260</v>
      </c>
      <c r="H12" s="123" t="s">
        <v>261</v>
      </c>
      <c r="I12" s="24">
        <v>4176.84</v>
      </c>
      <c r="J12" s="24"/>
      <c r="K12" s="24"/>
      <c r="L12" s="24"/>
      <c r="M12" s="24"/>
      <c r="N12" s="24">
        <v>4176.84</v>
      </c>
      <c r="O12" s="24"/>
      <c r="P12" s="24"/>
      <c r="Q12" s="24"/>
      <c r="R12" s="24"/>
      <c r="S12" s="24"/>
      <c r="T12" s="24"/>
      <c r="U12" s="24"/>
      <c r="V12" s="24"/>
      <c r="W12" s="24"/>
    </row>
    <row r="13" ht="18.75" customHeight="1" spans="1:23">
      <c r="A13" s="26"/>
      <c r="B13" s="26"/>
      <c r="C13" s="22" t="s">
        <v>300</v>
      </c>
      <c r="D13" s="26"/>
      <c r="E13" s="26"/>
      <c r="F13" s="26"/>
      <c r="G13" s="26"/>
      <c r="H13" s="26"/>
      <c r="I13" s="24">
        <v>37885.5</v>
      </c>
      <c r="J13" s="24"/>
      <c r="K13" s="24"/>
      <c r="L13" s="24"/>
      <c r="M13" s="24"/>
      <c r="N13" s="24">
        <v>37885.5</v>
      </c>
      <c r="O13" s="24"/>
      <c r="P13" s="24"/>
      <c r="Q13" s="24"/>
      <c r="R13" s="24"/>
      <c r="S13" s="24"/>
      <c r="T13" s="24"/>
      <c r="U13" s="24"/>
      <c r="V13" s="24"/>
      <c r="W13" s="24"/>
    </row>
    <row r="14" ht="18.75" customHeight="1" spans="1:23">
      <c r="A14" s="123" t="s">
        <v>296</v>
      </c>
      <c r="B14" s="123" t="s">
        <v>301</v>
      </c>
      <c r="C14" s="22" t="s">
        <v>300</v>
      </c>
      <c r="D14" s="123" t="s">
        <v>71</v>
      </c>
      <c r="E14" s="123" t="s">
        <v>124</v>
      </c>
      <c r="F14" s="123" t="s">
        <v>125</v>
      </c>
      <c r="G14" s="123" t="s">
        <v>254</v>
      </c>
      <c r="H14" s="123" t="s">
        <v>255</v>
      </c>
      <c r="I14" s="24">
        <v>7154.5</v>
      </c>
      <c r="J14" s="24"/>
      <c r="K14" s="24"/>
      <c r="L14" s="24"/>
      <c r="M14" s="24"/>
      <c r="N14" s="24">
        <v>7154.5</v>
      </c>
      <c r="O14" s="24"/>
      <c r="P14" s="24"/>
      <c r="Q14" s="24"/>
      <c r="R14" s="24"/>
      <c r="S14" s="24"/>
      <c r="T14" s="24"/>
      <c r="U14" s="24"/>
      <c r="V14" s="24"/>
      <c r="W14" s="24"/>
    </row>
    <row r="15" ht="18.75" customHeight="1" spans="1:23">
      <c r="A15" s="123" t="s">
        <v>296</v>
      </c>
      <c r="B15" s="123" t="s">
        <v>301</v>
      </c>
      <c r="C15" s="22" t="s">
        <v>300</v>
      </c>
      <c r="D15" s="123" t="s">
        <v>71</v>
      </c>
      <c r="E15" s="123" t="s">
        <v>124</v>
      </c>
      <c r="F15" s="123" t="s">
        <v>125</v>
      </c>
      <c r="G15" s="123" t="s">
        <v>254</v>
      </c>
      <c r="H15" s="123" t="s">
        <v>255</v>
      </c>
      <c r="I15" s="24">
        <v>25731</v>
      </c>
      <c r="J15" s="24"/>
      <c r="K15" s="24"/>
      <c r="L15" s="24"/>
      <c r="M15" s="24"/>
      <c r="N15" s="24">
        <v>25731</v>
      </c>
      <c r="O15" s="24"/>
      <c r="P15" s="24"/>
      <c r="Q15" s="24"/>
      <c r="R15" s="24"/>
      <c r="S15" s="24"/>
      <c r="T15" s="24"/>
      <c r="U15" s="24"/>
      <c r="V15" s="24"/>
      <c r="W15" s="24"/>
    </row>
    <row r="16" ht="18.75" customHeight="1" spans="1:23">
      <c r="A16" s="123" t="s">
        <v>296</v>
      </c>
      <c r="B16" s="123" t="s">
        <v>301</v>
      </c>
      <c r="C16" s="22" t="s">
        <v>300</v>
      </c>
      <c r="D16" s="123" t="s">
        <v>71</v>
      </c>
      <c r="E16" s="123" t="s">
        <v>124</v>
      </c>
      <c r="F16" s="123" t="s">
        <v>125</v>
      </c>
      <c r="G16" s="123" t="s">
        <v>302</v>
      </c>
      <c r="H16" s="123" t="s">
        <v>303</v>
      </c>
      <c r="I16" s="24">
        <v>5000</v>
      </c>
      <c r="J16" s="24"/>
      <c r="K16" s="24"/>
      <c r="L16" s="24"/>
      <c r="M16" s="24"/>
      <c r="N16" s="24">
        <v>5000</v>
      </c>
      <c r="O16" s="24"/>
      <c r="P16" s="24"/>
      <c r="Q16" s="24"/>
      <c r="R16" s="24"/>
      <c r="S16" s="24"/>
      <c r="T16" s="24"/>
      <c r="U16" s="24"/>
      <c r="V16" s="24"/>
      <c r="W16" s="24"/>
    </row>
    <row r="17" ht="18.75" customHeight="1" spans="1:23">
      <c r="A17" s="26"/>
      <c r="B17" s="26"/>
      <c r="C17" s="22" t="s">
        <v>304</v>
      </c>
      <c r="D17" s="26"/>
      <c r="E17" s="26"/>
      <c r="F17" s="26"/>
      <c r="G17" s="26"/>
      <c r="H17" s="26"/>
      <c r="I17" s="24">
        <v>63018.64</v>
      </c>
      <c r="J17" s="24"/>
      <c r="K17" s="24"/>
      <c r="L17" s="24"/>
      <c r="M17" s="24"/>
      <c r="N17" s="24">
        <v>63018.64</v>
      </c>
      <c r="O17" s="24"/>
      <c r="P17" s="24"/>
      <c r="Q17" s="24"/>
      <c r="R17" s="24"/>
      <c r="S17" s="24"/>
      <c r="T17" s="24"/>
      <c r="U17" s="24"/>
      <c r="V17" s="24"/>
      <c r="W17" s="24"/>
    </row>
    <row r="18" ht="18.75" customHeight="1" spans="1:23">
      <c r="A18" s="123" t="s">
        <v>296</v>
      </c>
      <c r="B18" s="123" t="s">
        <v>305</v>
      </c>
      <c r="C18" s="22" t="s">
        <v>304</v>
      </c>
      <c r="D18" s="123" t="s">
        <v>71</v>
      </c>
      <c r="E18" s="123" t="s">
        <v>124</v>
      </c>
      <c r="F18" s="123" t="s">
        <v>125</v>
      </c>
      <c r="G18" s="123" t="s">
        <v>254</v>
      </c>
      <c r="H18" s="123" t="s">
        <v>255</v>
      </c>
      <c r="I18" s="24">
        <v>3264</v>
      </c>
      <c r="J18" s="24"/>
      <c r="K18" s="24"/>
      <c r="L18" s="24"/>
      <c r="M18" s="24"/>
      <c r="N18" s="24">
        <v>3264</v>
      </c>
      <c r="O18" s="24"/>
      <c r="P18" s="24"/>
      <c r="Q18" s="24"/>
      <c r="R18" s="24"/>
      <c r="S18" s="24"/>
      <c r="T18" s="24"/>
      <c r="U18" s="24"/>
      <c r="V18" s="24"/>
      <c r="W18" s="24"/>
    </row>
    <row r="19" ht="18.75" customHeight="1" spans="1:23">
      <c r="A19" s="123" t="s">
        <v>296</v>
      </c>
      <c r="B19" s="123" t="s">
        <v>305</v>
      </c>
      <c r="C19" s="22" t="s">
        <v>304</v>
      </c>
      <c r="D19" s="123" t="s">
        <v>71</v>
      </c>
      <c r="E19" s="123" t="s">
        <v>124</v>
      </c>
      <c r="F19" s="123" t="s">
        <v>125</v>
      </c>
      <c r="G19" s="123" t="s">
        <v>254</v>
      </c>
      <c r="H19" s="123" t="s">
        <v>255</v>
      </c>
      <c r="I19" s="24">
        <v>4008</v>
      </c>
      <c r="J19" s="24"/>
      <c r="K19" s="24"/>
      <c r="L19" s="24"/>
      <c r="M19" s="24"/>
      <c r="N19" s="24">
        <v>4008</v>
      </c>
      <c r="O19" s="24"/>
      <c r="P19" s="24"/>
      <c r="Q19" s="24"/>
      <c r="R19" s="24"/>
      <c r="S19" s="24"/>
      <c r="T19" s="24"/>
      <c r="U19" s="24"/>
      <c r="V19" s="24"/>
      <c r="W19" s="24"/>
    </row>
    <row r="20" ht="18.75" customHeight="1" spans="1:23">
      <c r="A20" s="123" t="s">
        <v>296</v>
      </c>
      <c r="B20" s="123" t="s">
        <v>305</v>
      </c>
      <c r="C20" s="22" t="s">
        <v>304</v>
      </c>
      <c r="D20" s="123" t="s">
        <v>71</v>
      </c>
      <c r="E20" s="123" t="s">
        <v>124</v>
      </c>
      <c r="F20" s="123" t="s">
        <v>125</v>
      </c>
      <c r="G20" s="123" t="s">
        <v>298</v>
      </c>
      <c r="H20" s="123" t="s">
        <v>299</v>
      </c>
      <c r="I20" s="24">
        <v>5734.04</v>
      </c>
      <c r="J20" s="24"/>
      <c r="K20" s="24"/>
      <c r="L20" s="24"/>
      <c r="M20" s="24"/>
      <c r="N20" s="24">
        <v>5734.04</v>
      </c>
      <c r="O20" s="24"/>
      <c r="P20" s="24"/>
      <c r="Q20" s="24"/>
      <c r="R20" s="24"/>
      <c r="S20" s="24"/>
      <c r="T20" s="24"/>
      <c r="U20" s="24"/>
      <c r="V20" s="24"/>
      <c r="W20" s="24"/>
    </row>
    <row r="21" ht="18.75" customHeight="1" spans="1:23">
      <c r="A21" s="123" t="s">
        <v>296</v>
      </c>
      <c r="B21" s="123" t="s">
        <v>305</v>
      </c>
      <c r="C21" s="22" t="s">
        <v>304</v>
      </c>
      <c r="D21" s="123" t="s">
        <v>71</v>
      </c>
      <c r="E21" s="123" t="s">
        <v>124</v>
      </c>
      <c r="F21" s="123" t="s">
        <v>125</v>
      </c>
      <c r="G21" s="123" t="s">
        <v>260</v>
      </c>
      <c r="H21" s="123" t="s">
        <v>261</v>
      </c>
      <c r="I21" s="24">
        <v>18020.6</v>
      </c>
      <c r="J21" s="24"/>
      <c r="K21" s="24"/>
      <c r="L21" s="24"/>
      <c r="M21" s="24"/>
      <c r="N21" s="24">
        <v>18020.6</v>
      </c>
      <c r="O21" s="24"/>
      <c r="P21" s="24"/>
      <c r="Q21" s="24"/>
      <c r="R21" s="24"/>
      <c r="S21" s="24"/>
      <c r="T21" s="24"/>
      <c r="U21" s="24"/>
      <c r="V21" s="24"/>
      <c r="W21" s="24"/>
    </row>
    <row r="22" ht="18.75" customHeight="1" spans="1:23">
      <c r="A22" s="123" t="s">
        <v>296</v>
      </c>
      <c r="B22" s="123" t="s">
        <v>305</v>
      </c>
      <c r="C22" s="22" t="s">
        <v>304</v>
      </c>
      <c r="D22" s="123" t="s">
        <v>71</v>
      </c>
      <c r="E22" s="123" t="s">
        <v>124</v>
      </c>
      <c r="F22" s="123" t="s">
        <v>125</v>
      </c>
      <c r="G22" s="123" t="s">
        <v>267</v>
      </c>
      <c r="H22" s="123" t="s">
        <v>268</v>
      </c>
      <c r="I22" s="24">
        <v>26000</v>
      </c>
      <c r="J22" s="24"/>
      <c r="K22" s="24"/>
      <c r="L22" s="24"/>
      <c r="M22" s="24"/>
      <c r="N22" s="24">
        <v>26000</v>
      </c>
      <c r="O22" s="24"/>
      <c r="P22" s="24"/>
      <c r="Q22" s="24"/>
      <c r="R22" s="24"/>
      <c r="S22" s="24"/>
      <c r="T22" s="24"/>
      <c r="U22" s="24"/>
      <c r="V22" s="24"/>
      <c r="W22" s="24"/>
    </row>
    <row r="23" ht="18.75" customHeight="1" spans="1:23">
      <c r="A23" s="123" t="s">
        <v>296</v>
      </c>
      <c r="B23" s="123" t="s">
        <v>305</v>
      </c>
      <c r="C23" s="22" t="s">
        <v>304</v>
      </c>
      <c r="D23" s="123" t="s">
        <v>71</v>
      </c>
      <c r="E23" s="123" t="s">
        <v>124</v>
      </c>
      <c r="F23" s="123" t="s">
        <v>125</v>
      </c>
      <c r="G23" s="123" t="s">
        <v>280</v>
      </c>
      <c r="H23" s="123" t="s">
        <v>281</v>
      </c>
      <c r="I23" s="24">
        <v>5992</v>
      </c>
      <c r="J23" s="24"/>
      <c r="K23" s="24"/>
      <c r="L23" s="24"/>
      <c r="M23" s="24"/>
      <c r="N23" s="24">
        <v>5992</v>
      </c>
      <c r="O23" s="24"/>
      <c r="P23" s="24"/>
      <c r="Q23" s="24"/>
      <c r="R23" s="24"/>
      <c r="S23" s="24"/>
      <c r="T23" s="24"/>
      <c r="U23" s="24"/>
      <c r="V23" s="24"/>
      <c r="W23" s="24"/>
    </row>
    <row r="24" ht="18.75" customHeight="1" spans="1:23">
      <c r="A24" s="26"/>
      <c r="B24" s="26"/>
      <c r="C24" s="22" t="s">
        <v>306</v>
      </c>
      <c r="D24" s="26"/>
      <c r="E24" s="26"/>
      <c r="F24" s="26"/>
      <c r="G24" s="26"/>
      <c r="H24" s="26"/>
      <c r="I24" s="24">
        <v>100000</v>
      </c>
      <c r="J24" s="24">
        <v>100000</v>
      </c>
      <c r="K24" s="24">
        <v>100000</v>
      </c>
      <c r="L24" s="24"/>
      <c r="M24" s="24"/>
      <c r="N24" s="24"/>
      <c r="O24" s="24"/>
      <c r="P24" s="24"/>
      <c r="Q24" s="24"/>
      <c r="R24" s="24"/>
      <c r="S24" s="24"/>
      <c r="T24" s="24"/>
      <c r="U24" s="24"/>
      <c r="V24" s="24"/>
      <c r="W24" s="24"/>
    </row>
    <row r="25" ht="18.75" customHeight="1" spans="1:23">
      <c r="A25" s="123" t="s">
        <v>307</v>
      </c>
      <c r="B25" s="123" t="s">
        <v>308</v>
      </c>
      <c r="C25" s="22" t="s">
        <v>306</v>
      </c>
      <c r="D25" s="123" t="s">
        <v>71</v>
      </c>
      <c r="E25" s="123" t="s">
        <v>122</v>
      </c>
      <c r="F25" s="123" t="s">
        <v>123</v>
      </c>
      <c r="G25" s="123" t="s">
        <v>254</v>
      </c>
      <c r="H25" s="123" t="s">
        <v>255</v>
      </c>
      <c r="I25" s="24">
        <v>65687.4</v>
      </c>
      <c r="J25" s="24">
        <v>65687.4</v>
      </c>
      <c r="K25" s="24">
        <v>65687.4</v>
      </c>
      <c r="L25" s="24"/>
      <c r="M25" s="24"/>
      <c r="N25" s="24"/>
      <c r="O25" s="24"/>
      <c r="P25" s="24"/>
      <c r="Q25" s="24"/>
      <c r="R25" s="24"/>
      <c r="S25" s="24"/>
      <c r="T25" s="24"/>
      <c r="U25" s="24"/>
      <c r="V25" s="24"/>
      <c r="W25" s="24"/>
    </row>
    <row r="26" ht="18.75" customHeight="1" spans="1:23">
      <c r="A26" s="123" t="s">
        <v>307</v>
      </c>
      <c r="B26" s="123" t="s">
        <v>308</v>
      </c>
      <c r="C26" s="22" t="s">
        <v>306</v>
      </c>
      <c r="D26" s="123" t="s">
        <v>71</v>
      </c>
      <c r="E26" s="123" t="s">
        <v>122</v>
      </c>
      <c r="F26" s="123" t="s">
        <v>123</v>
      </c>
      <c r="G26" s="123" t="s">
        <v>298</v>
      </c>
      <c r="H26" s="123" t="s">
        <v>299</v>
      </c>
      <c r="I26" s="24">
        <v>10000</v>
      </c>
      <c r="J26" s="24">
        <v>10000</v>
      </c>
      <c r="K26" s="24">
        <v>10000</v>
      </c>
      <c r="L26" s="24"/>
      <c r="M26" s="24"/>
      <c r="N26" s="24"/>
      <c r="O26" s="24"/>
      <c r="P26" s="24"/>
      <c r="Q26" s="24"/>
      <c r="R26" s="24"/>
      <c r="S26" s="24"/>
      <c r="T26" s="24"/>
      <c r="U26" s="24"/>
      <c r="V26" s="24"/>
      <c r="W26" s="24"/>
    </row>
    <row r="27" ht="18.75" customHeight="1" spans="1:23">
      <c r="A27" s="123" t="s">
        <v>307</v>
      </c>
      <c r="B27" s="123" t="s">
        <v>308</v>
      </c>
      <c r="C27" s="22" t="s">
        <v>306</v>
      </c>
      <c r="D27" s="123" t="s">
        <v>71</v>
      </c>
      <c r="E27" s="123" t="s">
        <v>122</v>
      </c>
      <c r="F27" s="123" t="s">
        <v>123</v>
      </c>
      <c r="G27" s="123" t="s">
        <v>264</v>
      </c>
      <c r="H27" s="123" t="s">
        <v>197</v>
      </c>
      <c r="I27" s="24">
        <v>1000</v>
      </c>
      <c r="J27" s="24">
        <v>1000</v>
      </c>
      <c r="K27" s="24">
        <v>1000</v>
      </c>
      <c r="L27" s="24"/>
      <c r="M27" s="24"/>
      <c r="N27" s="24"/>
      <c r="O27" s="24"/>
      <c r="P27" s="24"/>
      <c r="Q27" s="24"/>
      <c r="R27" s="24"/>
      <c r="S27" s="24"/>
      <c r="T27" s="24"/>
      <c r="U27" s="24"/>
      <c r="V27" s="24"/>
      <c r="W27" s="24"/>
    </row>
    <row r="28" ht="18.75" customHeight="1" spans="1:23">
      <c r="A28" s="123" t="s">
        <v>307</v>
      </c>
      <c r="B28" s="123" t="s">
        <v>308</v>
      </c>
      <c r="C28" s="22" t="s">
        <v>306</v>
      </c>
      <c r="D28" s="123" t="s">
        <v>71</v>
      </c>
      <c r="E28" s="123" t="s">
        <v>122</v>
      </c>
      <c r="F28" s="123" t="s">
        <v>123</v>
      </c>
      <c r="G28" s="123" t="s">
        <v>309</v>
      </c>
      <c r="H28" s="123" t="s">
        <v>310</v>
      </c>
      <c r="I28" s="24">
        <v>3312.6</v>
      </c>
      <c r="J28" s="24">
        <v>3312.6</v>
      </c>
      <c r="K28" s="24">
        <v>3312.6</v>
      </c>
      <c r="L28" s="24"/>
      <c r="M28" s="24"/>
      <c r="N28" s="24"/>
      <c r="O28" s="24"/>
      <c r="P28" s="24"/>
      <c r="Q28" s="24"/>
      <c r="R28" s="24"/>
      <c r="S28" s="24"/>
      <c r="T28" s="24"/>
      <c r="U28" s="24"/>
      <c r="V28" s="24"/>
      <c r="W28" s="24"/>
    </row>
    <row r="29" ht="18.75" customHeight="1" spans="1:23">
      <c r="A29" s="123" t="s">
        <v>307</v>
      </c>
      <c r="B29" s="123" t="s">
        <v>308</v>
      </c>
      <c r="C29" s="22" t="s">
        <v>306</v>
      </c>
      <c r="D29" s="123" t="s">
        <v>71</v>
      </c>
      <c r="E29" s="123" t="s">
        <v>122</v>
      </c>
      <c r="F29" s="123" t="s">
        <v>123</v>
      </c>
      <c r="G29" s="123" t="s">
        <v>311</v>
      </c>
      <c r="H29" s="123" t="s">
        <v>312</v>
      </c>
      <c r="I29" s="24">
        <v>20000</v>
      </c>
      <c r="J29" s="24">
        <v>20000</v>
      </c>
      <c r="K29" s="24">
        <v>20000</v>
      </c>
      <c r="L29" s="24"/>
      <c r="M29" s="24"/>
      <c r="N29" s="24"/>
      <c r="O29" s="24"/>
      <c r="P29" s="24"/>
      <c r="Q29" s="24"/>
      <c r="R29" s="24"/>
      <c r="S29" s="24"/>
      <c r="T29" s="24"/>
      <c r="U29" s="24"/>
      <c r="V29" s="24"/>
      <c r="W29" s="24"/>
    </row>
    <row r="30" ht="18.75" customHeight="1" spans="1:23">
      <c r="A30" s="26"/>
      <c r="B30" s="26"/>
      <c r="C30" s="22" t="s">
        <v>313</v>
      </c>
      <c r="D30" s="26"/>
      <c r="E30" s="26"/>
      <c r="F30" s="26"/>
      <c r="G30" s="26"/>
      <c r="H30" s="26"/>
      <c r="I30" s="24">
        <v>50000</v>
      </c>
      <c r="J30" s="24">
        <v>50000</v>
      </c>
      <c r="K30" s="24">
        <v>50000</v>
      </c>
      <c r="L30" s="24"/>
      <c r="M30" s="24"/>
      <c r="N30" s="24"/>
      <c r="O30" s="24"/>
      <c r="P30" s="24"/>
      <c r="Q30" s="24"/>
      <c r="R30" s="24"/>
      <c r="S30" s="24"/>
      <c r="T30" s="24"/>
      <c r="U30" s="24"/>
      <c r="V30" s="24"/>
      <c r="W30" s="24"/>
    </row>
    <row r="31" ht="18.75" customHeight="1" spans="1:23">
      <c r="A31" s="123" t="s">
        <v>314</v>
      </c>
      <c r="B31" s="123" t="s">
        <v>315</v>
      </c>
      <c r="C31" s="22" t="s">
        <v>313</v>
      </c>
      <c r="D31" s="123" t="s">
        <v>71</v>
      </c>
      <c r="E31" s="123" t="s">
        <v>130</v>
      </c>
      <c r="F31" s="123" t="s">
        <v>131</v>
      </c>
      <c r="G31" s="123" t="s">
        <v>254</v>
      </c>
      <c r="H31" s="123" t="s">
        <v>255</v>
      </c>
      <c r="I31" s="24">
        <v>6000</v>
      </c>
      <c r="J31" s="24">
        <v>6000</v>
      </c>
      <c r="K31" s="24">
        <v>6000</v>
      </c>
      <c r="L31" s="24"/>
      <c r="M31" s="24"/>
      <c r="N31" s="24"/>
      <c r="O31" s="24"/>
      <c r="P31" s="24"/>
      <c r="Q31" s="24"/>
      <c r="R31" s="24"/>
      <c r="S31" s="24"/>
      <c r="T31" s="24"/>
      <c r="U31" s="24"/>
      <c r="V31" s="24"/>
      <c r="W31" s="24"/>
    </row>
    <row r="32" ht="18.75" customHeight="1" spans="1:23">
      <c r="A32" s="123" t="s">
        <v>314</v>
      </c>
      <c r="B32" s="123" t="s">
        <v>315</v>
      </c>
      <c r="C32" s="22" t="s">
        <v>313</v>
      </c>
      <c r="D32" s="123" t="s">
        <v>71</v>
      </c>
      <c r="E32" s="123" t="s">
        <v>130</v>
      </c>
      <c r="F32" s="123" t="s">
        <v>131</v>
      </c>
      <c r="G32" s="123" t="s">
        <v>298</v>
      </c>
      <c r="H32" s="123" t="s">
        <v>299</v>
      </c>
      <c r="I32" s="24">
        <v>12000</v>
      </c>
      <c r="J32" s="24">
        <v>12000</v>
      </c>
      <c r="K32" s="24">
        <v>12000</v>
      </c>
      <c r="L32" s="24"/>
      <c r="M32" s="24"/>
      <c r="N32" s="24"/>
      <c r="O32" s="24"/>
      <c r="P32" s="24"/>
      <c r="Q32" s="24"/>
      <c r="R32" s="24"/>
      <c r="S32" s="24"/>
      <c r="T32" s="24"/>
      <c r="U32" s="24"/>
      <c r="V32" s="24"/>
      <c r="W32" s="24"/>
    </row>
    <row r="33" ht="18.75" customHeight="1" spans="1:23">
      <c r="A33" s="123" t="s">
        <v>314</v>
      </c>
      <c r="B33" s="123" t="s">
        <v>315</v>
      </c>
      <c r="C33" s="22" t="s">
        <v>313</v>
      </c>
      <c r="D33" s="123" t="s">
        <v>71</v>
      </c>
      <c r="E33" s="123" t="s">
        <v>130</v>
      </c>
      <c r="F33" s="123" t="s">
        <v>131</v>
      </c>
      <c r="G33" s="123" t="s">
        <v>316</v>
      </c>
      <c r="H33" s="123" t="s">
        <v>317</v>
      </c>
      <c r="I33" s="24">
        <v>1000</v>
      </c>
      <c r="J33" s="24">
        <v>1000</v>
      </c>
      <c r="K33" s="24">
        <v>1000</v>
      </c>
      <c r="L33" s="24"/>
      <c r="M33" s="24"/>
      <c r="N33" s="24"/>
      <c r="O33" s="24"/>
      <c r="P33" s="24"/>
      <c r="Q33" s="24"/>
      <c r="R33" s="24"/>
      <c r="S33" s="24"/>
      <c r="T33" s="24"/>
      <c r="U33" s="24"/>
      <c r="V33" s="24"/>
      <c r="W33" s="24"/>
    </row>
    <row r="34" ht="18.75" customHeight="1" spans="1:23">
      <c r="A34" s="123" t="s">
        <v>314</v>
      </c>
      <c r="B34" s="123" t="s">
        <v>315</v>
      </c>
      <c r="C34" s="22" t="s">
        <v>313</v>
      </c>
      <c r="D34" s="123" t="s">
        <v>71</v>
      </c>
      <c r="E34" s="123" t="s">
        <v>130</v>
      </c>
      <c r="F34" s="123" t="s">
        <v>131</v>
      </c>
      <c r="G34" s="123" t="s">
        <v>258</v>
      </c>
      <c r="H34" s="123" t="s">
        <v>259</v>
      </c>
      <c r="I34" s="24">
        <v>6000</v>
      </c>
      <c r="J34" s="24">
        <v>6000</v>
      </c>
      <c r="K34" s="24">
        <v>6000</v>
      </c>
      <c r="L34" s="24"/>
      <c r="M34" s="24"/>
      <c r="N34" s="24"/>
      <c r="O34" s="24"/>
      <c r="P34" s="24"/>
      <c r="Q34" s="24"/>
      <c r="R34" s="24"/>
      <c r="S34" s="24"/>
      <c r="T34" s="24"/>
      <c r="U34" s="24"/>
      <c r="V34" s="24"/>
      <c r="W34" s="24"/>
    </row>
    <row r="35" ht="18.75" customHeight="1" spans="1:23">
      <c r="A35" s="123" t="s">
        <v>314</v>
      </c>
      <c r="B35" s="123" t="s">
        <v>315</v>
      </c>
      <c r="C35" s="22" t="s">
        <v>313</v>
      </c>
      <c r="D35" s="123" t="s">
        <v>71</v>
      </c>
      <c r="E35" s="123" t="s">
        <v>130</v>
      </c>
      <c r="F35" s="123" t="s">
        <v>131</v>
      </c>
      <c r="G35" s="123" t="s">
        <v>302</v>
      </c>
      <c r="H35" s="123" t="s">
        <v>303</v>
      </c>
      <c r="I35" s="24">
        <v>25000</v>
      </c>
      <c r="J35" s="24">
        <v>25000</v>
      </c>
      <c r="K35" s="24">
        <v>25000</v>
      </c>
      <c r="L35" s="24"/>
      <c r="M35" s="24"/>
      <c r="N35" s="24"/>
      <c r="O35" s="24"/>
      <c r="P35" s="24"/>
      <c r="Q35" s="24"/>
      <c r="R35" s="24"/>
      <c r="S35" s="24"/>
      <c r="T35" s="24"/>
      <c r="U35" s="24"/>
      <c r="V35" s="24"/>
      <c r="W35" s="24"/>
    </row>
    <row r="36" ht="18.75" customHeight="1" spans="1:23">
      <c r="A36" s="26"/>
      <c r="B36" s="26"/>
      <c r="C36" s="22" t="s">
        <v>318</v>
      </c>
      <c r="D36" s="26"/>
      <c r="E36" s="26"/>
      <c r="F36" s="26"/>
      <c r="G36" s="26"/>
      <c r="H36" s="26"/>
      <c r="I36" s="24">
        <v>200000</v>
      </c>
      <c r="J36" s="24">
        <v>200000</v>
      </c>
      <c r="K36" s="24">
        <v>200000</v>
      </c>
      <c r="L36" s="24"/>
      <c r="M36" s="24"/>
      <c r="N36" s="24"/>
      <c r="O36" s="24"/>
      <c r="P36" s="24"/>
      <c r="Q36" s="24"/>
      <c r="R36" s="24"/>
      <c r="S36" s="24"/>
      <c r="T36" s="24"/>
      <c r="U36" s="24"/>
      <c r="V36" s="24"/>
      <c r="W36" s="24"/>
    </row>
    <row r="37" ht="18.75" customHeight="1" spans="1:23">
      <c r="A37" s="123" t="s">
        <v>314</v>
      </c>
      <c r="B37" s="123" t="s">
        <v>319</v>
      </c>
      <c r="C37" s="22" t="s">
        <v>318</v>
      </c>
      <c r="D37" s="123" t="s">
        <v>71</v>
      </c>
      <c r="E37" s="123" t="s">
        <v>136</v>
      </c>
      <c r="F37" s="123" t="s">
        <v>137</v>
      </c>
      <c r="G37" s="123" t="s">
        <v>320</v>
      </c>
      <c r="H37" s="123" t="s">
        <v>321</v>
      </c>
      <c r="I37" s="24">
        <v>200000</v>
      </c>
      <c r="J37" s="24">
        <v>200000</v>
      </c>
      <c r="K37" s="24">
        <v>200000</v>
      </c>
      <c r="L37" s="24"/>
      <c r="M37" s="24"/>
      <c r="N37" s="24"/>
      <c r="O37" s="24"/>
      <c r="P37" s="24"/>
      <c r="Q37" s="24"/>
      <c r="R37" s="24"/>
      <c r="S37" s="24"/>
      <c r="T37" s="24"/>
      <c r="U37" s="24"/>
      <c r="V37" s="24"/>
      <c r="W37" s="24"/>
    </row>
    <row r="38" ht="18.75" customHeight="1" spans="1:23">
      <c r="A38" s="26"/>
      <c r="B38" s="26"/>
      <c r="C38" s="22" t="s">
        <v>322</v>
      </c>
      <c r="D38" s="26"/>
      <c r="E38" s="26"/>
      <c r="F38" s="26"/>
      <c r="G38" s="26"/>
      <c r="H38" s="26"/>
      <c r="I38" s="24">
        <v>10000</v>
      </c>
      <c r="J38" s="24">
        <v>10000</v>
      </c>
      <c r="K38" s="24">
        <v>10000</v>
      </c>
      <c r="L38" s="24"/>
      <c r="M38" s="24"/>
      <c r="N38" s="24"/>
      <c r="O38" s="24"/>
      <c r="P38" s="24"/>
      <c r="Q38" s="24"/>
      <c r="R38" s="24"/>
      <c r="S38" s="24"/>
      <c r="T38" s="24"/>
      <c r="U38" s="24"/>
      <c r="V38" s="24"/>
      <c r="W38" s="24"/>
    </row>
    <row r="39" ht="18.75" customHeight="1" spans="1:23">
      <c r="A39" s="123" t="s">
        <v>314</v>
      </c>
      <c r="B39" s="123" t="s">
        <v>323</v>
      </c>
      <c r="C39" s="22" t="s">
        <v>322</v>
      </c>
      <c r="D39" s="123" t="s">
        <v>71</v>
      </c>
      <c r="E39" s="123" t="s">
        <v>142</v>
      </c>
      <c r="F39" s="123" t="s">
        <v>141</v>
      </c>
      <c r="G39" s="123" t="s">
        <v>324</v>
      </c>
      <c r="H39" s="123" t="s">
        <v>325</v>
      </c>
      <c r="I39" s="24">
        <v>10000</v>
      </c>
      <c r="J39" s="24">
        <v>10000</v>
      </c>
      <c r="K39" s="24">
        <v>10000</v>
      </c>
      <c r="L39" s="24"/>
      <c r="M39" s="24"/>
      <c r="N39" s="24"/>
      <c r="O39" s="24"/>
      <c r="P39" s="24"/>
      <c r="Q39" s="24"/>
      <c r="R39" s="24"/>
      <c r="S39" s="24"/>
      <c r="T39" s="24"/>
      <c r="U39" s="24"/>
      <c r="V39" s="24"/>
      <c r="W39" s="24"/>
    </row>
    <row r="40" ht="18.75" customHeight="1" spans="1:23">
      <c r="A40" s="26"/>
      <c r="B40" s="26"/>
      <c r="C40" s="22" t="s">
        <v>326</v>
      </c>
      <c r="D40" s="26"/>
      <c r="E40" s="26"/>
      <c r="F40" s="26"/>
      <c r="G40" s="26"/>
      <c r="H40" s="26"/>
      <c r="I40" s="24">
        <v>20000</v>
      </c>
      <c r="J40" s="24">
        <v>20000</v>
      </c>
      <c r="K40" s="24">
        <v>20000</v>
      </c>
      <c r="L40" s="24"/>
      <c r="M40" s="24"/>
      <c r="N40" s="24"/>
      <c r="O40" s="24"/>
      <c r="P40" s="24"/>
      <c r="Q40" s="24"/>
      <c r="R40" s="24"/>
      <c r="S40" s="24"/>
      <c r="T40" s="24"/>
      <c r="U40" s="24"/>
      <c r="V40" s="24"/>
      <c r="W40" s="24"/>
    </row>
    <row r="41" ht="18.75" customHeight="1" spans="1:23">
      <c r="A41" s="123" t="s">
        <v>296</v>
      </c>
      <c r="B41" s="123" t="s">
        <v>327</v>
      </c>
      <c r="C41" s="22" t="s">
        <v>326</v>
      </c>
      <c r="D41" s="123" t="s">
        <v>71</v>
      </c>
      <c r="E41" s="123" t="s">
        <v>120</v>
      </c>
      <c r="F41" s="123" t="s">
        <v>121</v>
      </c>
      <c r="G41" s="123" t="s">
        <v>254</v>
      </c>
      <c r="H41" s="123" t="s">
        <v>255</v>
      </c>
      <c r="I41" s="24">
        <v>20000</v>
      </c>
      <c r="J41" s="24">
        <v>20000</v>
      </c>
      <c r="K41" s="24">
        <v>20000</v>
      </c>
      <c r="L41" s="24"/>
      <c r="M41" s="24"/>
      <c r="N41" s="24"/>
      <c r="O41" s="24"/>
      <c r="P41" s="24"/>
      <c r="Q41" s="24"/>
      <c r="R41" s="24"/>
      <c r="S41" s="24"/>
      <c r="T41" s="24"/>
      <c r="U41" s="24"/>
      <c r="V41" s="24"/>
      <c r="W41" s="24"/>
    </row>
    <row r="42" ht="18.75" customHeight="1" spans="1:23">
      <c r="A42" s="26"/>
      <c r="B42" s="26"/>
      <c r="C42" s="22" t="s">
        <v>328</v>
      </c>
      <c r="D42" s="26"/>
      <c r="E42" s="26"/>
      <c r="F42" s="26"/>
      <c r="G42" s="26"/>
      <c r="H42" s="26"/>
      <c r="I42" s="24">
        <v>106000</v>
      </c>
      <c r="J42" s="24">
        <v>106000</v>
      </c>
      <c r="K42" s="24">
        <v>106000</v>
      </c>
      <c r="L42" s="24"/>
      <c r="M42" s="24"/>
      <c r="N42" s="24"/>
      <c r="O42" s="24"/>
      <c r="P42" s="24"/>
      <c r="Q42" s="24"/>
      <c r="R42" s="24"/>
      <c r="S42" s="24"/>
      <c r="T42" s="24"/>
      <c r="U42" s="24"/>
      <c r="V42" s="24"/>
      <c r="W42" s="24"/>
    </row>
    <row r="43" ht="18.75" customHeight="1" spans="1:23">
      <c r="A43" s="123" t="s">
        <v>296</v>
      </c>
      <c r="B43" s="123" t="s">
        <v>329</v>
      </c>
      <c r="C43" s="22" t="s">
        <v>328</v>
      </c>
      <c r="D43" s="123" t="s">
        <v>71</v>
      </c>
      <c r="E43" s="123" t="s">
        <v>126</v>
      </c>
      <c r="F43" s="123" t="s">
        <v>127</v>
      </c>
      <c r="G43" s="123" t="s">
        <v>309</v>
      </c>
      <c r="H43" s="123" t="s">
        <v>310</v>
      </c>
      <c r="I43" s="24">
        <v>106000</v>
      </c>
      <c r="J43" s="24">
        <v>106000</v>
      </c>
      <c r="K43" s="24">
        <v>106000</v>
      </c>
      <c r="L43" s="24"/>
      <c r="M43" s="24"/>
      <c r="N43" s="24"/>
      <c r="O43" s="24"/>
      <c r="P43" s="24"/>
      <c r="Q43" s="24"/>
      <c r="R43" s="24"/>
      <c r="S43" s="24"/>
      <c r="T43" s="24"/>
      <c r="U43" s="24"/>
      <c r="V43" s="24"/>
      <c r="W43" s="24"/>
    </row>
    <row r="44" ht="18.75" customHeight="1" spans="1:23">
      <c r="A44" s="26"/>
      <c r="B44" s="26"/>
      <c r="C44" s="22" t="s">
        <v>330</v>
      </c>
      <c r="D44" s="26"/>
      <c r="E44" s="26"/>
      <c r="F44" s="26"/>
      <c r="G44" s="26"/>
      <c r="H44" s="26"/>
      <c r="I44" s="24">
        <v>14000</v>
      </c>
      <c r="J44" s="24">
        <v>14000</v>
      </c>
      <c r="K44" s="24">
        <v>14000</v>
      </c>
      <c r="L44" s="24"/>
      <c r="M44" s="24"/>
      <c r="N44" s="24"/>
      <c r="O44" s="24"/>
      <c r="P44" s="24"/>
      <c r="Q44" s="24"/>
      <c r="R44" s="24"/>
      <c r="S44" s="24"/>
      <c r="T44" s="24"/>
      <c r="U44" s="24"/>
      <c r="V44" s="24"/>
      <c r="W44" s="24"/>
    </row>
    <row r="45" ht="18.75" customHeight="1" spans="1:23">
      <c r="A45" s="123" t="s">
        <v>296</v>
      </c>
      <c r="B45" s="123" t="s">
        <v>331</v>
      </c>
      <c r="C45" s="22" t="s">
        <v>330</v>
      </c>
      <c r="D45" s="123" t="s">
        <v>71</v>
      </c>
      <c r="E45" s="123" t="s">
        <v>126</v>
      </c>
      <c r="F45" s="123" t="s">
        <v>127</v>
      </c>
      <c r="G45" s="123" t="s">
        <v>269</v>
      </c>
      <c r="H45" s="123" t="s">
        <v>270</v>
      </c>
      <c r="I45" s="24">
        <v>14000</v>
      </c>
      <c r="J45" s="24">
        <v>14000</v>
      </c>
      <c r="K45" s="24">
        <v>14000</v>
      </c>
      <c r="L45" s="24"/>
      <c r="M45" s="24"/>
      <c r="N45" s="24"/>
      <c r="O45" s="24"/>
      <c r="P45" s="24"/>
      <c r="Q45" s="24"/>
      <c r="R45" s="24"/>
      <c r="S45" s="24"/>
      <c r="T45" s="24"/>
      <c r="U45" s="24"/>
      <c r="V45" s="24"/>
      <c r="W45" s="24"/>
    </row>
    <row r="46" ht="18.75" customHeight="1" spans="1:23">
      <c r="A46" s="26"/>
      <c r="B46" s="26"/>
      <c r="C46" s="22" t="s">
        <v>332</v>
      </c>
      <c r="D46" s="26"/>
      <c r="E46" s="26"/>
      <c r="F46" s="26"/>
      <c r="G46" s="26"/>
      <c r="H46" s="26"/>
      <c r="I46" s="24">
        <v>31338</v>
      </c>
      <c r="J46" s="24"/>
      <c r="K46" s="24"/>
      <c r="L46" s="24"/>
      <c r="M46" s="24"/>
      <c r="N46" s="24">
        <v>31338</v>
      </c>
      <c r="O46" s="24"/>
      <c r="P46" s="24"/>
      <c r="Q46" s="24"/>
      <c r="R46" s="24"/>
      <c r="S46" s="24"/>
      <c r="T46" s="24"/>
      <c r="U46" s="24"/>
      <c r="V46" s="24"/>
      <c r="W46" s="24"/>
    </row>
    <row r="47" ht="18.75" customHeight="1" spans="1:23">
      <c r="A47" s="123" t="s">
        <v>296</v>
      </c>
      <c r="B47" s="123" t="s">
        <v>333</v>
      </c>
      <c r="C47" s="22" t="s">
        <v>332</v>
      </c>
      <c r="D47" s="123" t="s">
        <v>71</v>
      </c>
      <c r="E47" s="123" t="s">
        <v>138</v>
      </c>
      <c r="F47" s="123" t="s">
        <v>139</v>
      </c>
      <c r="G47" s="123" t="s">
        <v>334</v>
      </c>
      <c r="H47" s="123" t="s">
        <v>335</v>
      </c>
      <c r="I47" s="24">
        <v>20000</v>
      </c>
      <c r="J47" s="24"/>
      <c r="K47" s="24"/>
      <c r="L47" s="24"/>
      <c r="M47" s="24"/>
      <c r="N47" s="24">
        <v>20000</v>
      </c>
      <c r="O47" s="24"/>
      <c r="P47" s="24"/>
      <c r="Q47" s="24"/>
      <c r="R47" s="24"/>
      <c r="S47" s="24"/>
      <c r="T47" s="24"/>
      <c r="U47" s="24"/>
      <c r="V47" s="24"/>
      <c r="W47" s="24"/>
    </row>
    <row r="48" ht="18.75" customHeight="1" spans="1:23">
      <c r="A48" s="123" t="s">
        <v>296</v>
      </c>
      <c r="B48" s="123" t="s">
        <v>333</v>
      </c>
      <c r="C48" s="22" t="s">
        <v>332</v>
      </c>
      <c r="D48" s="123" t="s">
        <v>71</v>
      </c>
      <c r="E48" s="123" t="s">
        <v>138</v>
      </c>
      <c r="F48" s="123" t="s">
        <v>139</v>
      </c>
      <c r="G48" s="123" t="s">
        <v>336</v>
      </c>
      <c r="H48" s="123" t="s">
        <v>337</v>
      </c>
      <c r="I48" s="24">
        <v>11338</v>
      </c>
      <c r="J48" s="24"/>
      <c r="K48" s="24"/>
      <c r="L48" s="24"/>
      <c r="M48" s="24"/>
      <c r="N48" s="24">
        <v>11338</v>
      </c>
      <c r="O48" s="24"/>
      <c r="P48" s="24"/>
      <c r="Q48" s="24"/>
      <c r="R48" s="24"/>
      <c r="S48" s="24"/>
      <c r="T48" s="24"/>
      <c r="U48" s="24"/>
      <c r="V48" s="24"/>
      <c r="W48" s="24"/>
    </row>
    <row r="49" ht="18.75" customHeight="1" spans="1:23">
      <c r="A49" s="26"/>
      <c r="B49" s="26"/>
      <c r="C49" s="22" t="s">
        <v>338</v>
      </c>
      <c r="D49" s="26"/>
      <c r="E49" s="26"/>
      <c r="F49" s="26"/>
      <c r="G49" s="26"/>
      <c r="H49" s="26"/>
      <c r="I49" s="24">
        <v>10000</v>
      </c>
      <c r="J49" s="24"/>
      <c r="K49" s="24"/>
      <c r="L49" s="24"/>
      <c r="M49" s="24"/>
      <c r="N49" s="24"/>
      <c r="O49" s="24"/>
      <c r="P49" s="24"/>
      <c r="Q49" s="24"/>
      <c r="R49" s="24">
        <v>10000</v>
      </c>
      <c r="S49" s="24"/>
      <c r="T49" s="24"/>
      <c r="U49" s="24">
        <v>10000</v>
      </c>
      <c r="V49" s="24"/>
      <c r="W49" s="24"/>
    </row>
    <row r="50" ht="18.75" customHeight="1" spans="1:23">
      <c r="A50" s="123" t="s">
        <v>296</v>
      </c>
      <c r="B50" s="123" t="s">
        <v>339</v>
      </c>
      <c r="C50" s="22" t="s">
        <v>338</v>
      </c>
      <c r="D50" s="123" t="s">
        <v>71</v>
      </c>
      <c r="E50" s="123" t="s">
        <v>130</v>
      </c>
      <c r="F50" s="123" t="s">
        <v>131</v>
      </c>
      <c r="G50" s="123" t="s">
        <v>336</v>
      </c>
      <c r="H50" s="123" t="s">
        <v>337</v>
      </c>
      <c r="I50" s="24">
        <v>10000</v>
      </c>
      <c r="J50" s="24"/>
      <c r="K50" s="24"/>
      <c r="L50" s="24"/>
      <c r="M50" s="24"/>
      <c r="N50" s="24"/>
      <c r="O50" s="24"/>
      <c r="P50" s="24"/>
      <c r="Q50" s="24"/>
      <c r="R50" s="24">
        <v>10000</v>
      </c>
      <c r="S50" s="24"/>
      <c r="T50" s="24"/>
      <c r="U50" s="24">
        <v>10000</v>
      </c>
      <c r="V50" s="24"/>
      <c r="W50" s="24"/>
    </row>
    <row r="51" ht="18.75" customHeight="1" spans="1:23">
      <c r="A51" s="36" t="s">
        <v>143</v>
      </c>
      <c r="B51" s="37"/>
      <c r="C51" s="37"/>
      <c r="D51" s="37"/>
      <c r="E51" s="37"/>
      <c r="F51" s="37"/>
      <c r="G51" s="37"/>
      <c r="H51" s="38"/>
      <c r="I51" s="24">
        <v>649335.98</v>
      </c>
      <c r="J51" s="24">
        <v>500000</v>
      </c>
      <c r="K51" s="24">
        <v>500000</v>
      </c>
      <c r="L51" s="24"/>
      <c r="M51" s="24"/>
      <c r="N51" s="24">
        <v>139335.98</v>
      </c>
      <c r="O51" s="24"/>
      <c r="P51" s="24"/>
      <c r="Q51" s="24"/>
      <c r="R51" s="24">
        <v>10000</v>
      </c>
      <c r="S51" s="24"/>
      <c r="T51" s="24"/>
      <c r="U51" s="24">
        <v>10000</v>
      </c>
      <c r="V51" s="24"/>
      <c r="W51" s="24"/>
    </row>
  </sheetData>
  <mergeCells count="28">
    <mergeCell ref="A3:W3"/>
    <mergeCell ref="A4:H4"/>
    <mergeCell ref="J5:M5"/>
    <mergeCell ref="N5:P5"/>
    <mergeCell ref="R5:W5"/>
    <mergeCell ref="A51:H5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89583333333333" right="0.389583333333333" top="0.579861111111111" bottom="0.579861111111111"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3"/>
  <sheetViews>
    <sheetView showZeros="0" workbookViewId="0">
      <pane ySplit="1" topLeftCell="A8" activePane="bottomLeft" state="frozen"/>
      <selection/>
      <selection pane="bottomLeft" activeCell="M27" sqref="M27"/>
    </sheetView>
  </sheetViews>
  <sheetFormatPr defaultColWidth="9.14285714285714" defaultRowHeight="12" customHeight="1"/>
  <cols>
    <col min="1" max="1" width="34.2761904761905" customWidth="1"/>
    <col min="2" max="2" width="48" customWidth="1"/>
    <col min="3" max="5" width="18.2761904761905"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8" t="s">
        <v>340</v>
      </c>
    </row>
    <row r="3" ht="36.75" customHeight="1" spans="1:10">
      <c r="A3" s="6" t="str">
        <f>"2025"&amp;"年部门项目支出绩效目标表"</f>
        <v>2025年部门项目支出绩效目标表</v>
      </c>
      <c r="B3" s="7"/>
      <c r="C3" s="7"/>
      <c r="D3" s="7"/>
      <c r="E3" s="7"/>
      <c r="F3" s="52"/>
      <c r="G3" s="7"/>
      <c r="H3" s="52"/>
      <c r="I3" s="52"/>
      <c r="J3" s="7"/>
    </row>
    <row r="4" ht="18.75" customHeight="1" spans="1:8">
      <c r="A4" s="8" t="str">
        <f>"单位名称："&amp;"临沧市临翔区应急管理局"</f>
        <v>单位名称：临沧市临翔区应急管理局</v>
      </c>
      <c r="B4" s="4"/>
      <c r="C4" s="4"/>
      <c r="D4" s="4"/>
      <c r="E4" s="4"/>
      <c r="F4" s="53"/>
      <c r="G4" s="4"/>
      <c r="H4" s="53"/>
    </row>
    <row r="5" ht="18.75" customHeight="1" spans="1:10">
      <c r="A5" s="47" t="s">
        <v>341</v>
      </c>
      <c r="B5" s="47" t="s">
        <v>342</v>
      </c>
      <c r="C5" s="47" t="s">
        <v>343</v>
      </c>
      <c r="D5" s="47" t="s">
        <v>344</v>
      </c>
      <c r="E5" s="47" t="s">
        <v>345</v>
      </c>
      <c r="F5" s="54" t="s">
        <v>346</v>
      </c>
      <c r="G5" s="47" t="s">
        <v>347</v>
      </c>
      <c r="H5" s="54" t="s">
        <v>348</v>
      </c>
      <c r="I5" s="54" t="s">
        <v>349</v>
      </c>
      <c r="J5" s="47" t="s">
        <v>350</v>
      </c>
    </row>
    <row r="6" ht="18.75" customHeight="1" spans="1:10">
      <c r="A6" s="119">
        <v>1</v>
      </c>
      <c r="B6" s="119">
        <v>2</v>
      </c>
      <c r="C6" s="119">
        <v>3</v>
      </c>
      <c r="D6" s="119">
        <v>4</v>
      </c>
      <c r="E6" s="119">
        <v>5</v>
      </c>
      <c r="F6" s="119">
        <v>6</v>
      </c>
      <c r="G6" s="119">
        <v>7</v>
      </c>
      <c r="H6" s="119">
        <v>8</v>
      </c>
      <c r="I6" s="119">
        <v>9</v>
      </c>
      <c r="J6" s="119">
        <v>10</v>
      </c>
    </row>
    <row r="7" ht="18.75" customHeight="1" spans="1:10">
      <c r="A7" s="35" t="s">
        <v>71</v>
      </c>
      <c r="B7" s="48"/>
      <c r="C7" s="48"/>
      <c r="D7" s="48"/>
      <c r="E7" s="55"/>
      <c r="F7" s="56"/>
      <c r="G7" s="55"/>
      <c r="H7" s="56"/>
      <c r="I7" s="56"/>
      <c r="J7" s="55"/>
    </row>
    <row r="8" ht="18.75" customHeight="1" spans="1:10">
      <c r="A8" s="120" t="s">
        <v>71</v>
      </c>
      <c r="B8" s="22"/>
      <c r="C8" s="22"/>
      <c r="D8" s="22"/>
      <c r="E8" s="35"/>
      <c r="F8" s="22"/>
      <c r="G8" s="35"/>
      <c r="H8" s="22"/>
      <c r="I8" s="22"/>
      <c r="J8" s="35"/>
    </row>
    <row r="9" ht="18.75" customHeight="1" spans="1:10">
      <c r="A9" s="217" t="s">
        <v>338</v>
      </c>
      <c r="B9" s="22" t="s">
        <v>351</v>
      </c>
      <c r="C9" s="22" t="s">
        <v>352</v>
      </c>
      <c r="D9" s="22" t="s">
        <v>353</v>
      </c>
      <c r="E9" s="35" t="s">
        <v>354</v>
      </c>
      <c r="F9" s="22" t="s">
        <v>355</v>
      </c>
      <c r="G9" s="35" t="s">
        <v>356</v>
      </c>
      <c r="H9" s="22" t="s">
        <v>357</v>
      </c>
      <c r="I9" s="22" t="s">
        <v>358</v>
      </c>
      <c r="J9" s="35" t="s">
        <v>359</v>
      </c>
    </row>
    <row r="10" ht="18.75" customHeight="1" spans="1:10">
      <c r="A10" s="217" t="s">
        <v>338</v>
      </c>
      <c r="B10" s="22" t="s">
        <v>351</v>
      </c>
      <c r="C10" s="22" t="s">
        <v>352</v>
      </c>
      <c r="D10" s="22" t="s">
        <v>360</v>
      </c>
      <c r="E10" s="35" t="s">
        <v>361</v>
      </c>
      <c r="F10" s="22" t="s">
        <v>355</v>
      </c>
      <c r="G10" s="35" t="s">
        <v>362</v>
      </c>
      <c r="H10" s="22" t="s">
        <v>363</v>
      </c>
      <c r="I10" s="22" t="s">
        <v>358</v>
      </c>
      <c r="J10" s="35" t="s">
        <v>364</v>
      </c>
    </row>
    <row r="11" ht="18.75" customHeight="1" spans="1:10">
      <c r="A11" s="217" t="s">
        <v>338</v>
      </c>
      <c r="B11" s="22" t="s">
        <v>351</v>
      </c>
      <c r="C11" s="22" t="s">
        <v>352</v>
      </c>
      <c r="D11" s="22" t="s">
        <v>365</v>
      </c>
      <c r="E11" s="35" t="s">
        <v>366</v>
      </c>
      <c r="F11" s="22" t="s">
        <v>367</v>
      </c>
      <c r="G11" s="35" t="s">
        <v>368</v>
      </c>
      <c r="H11" s="22" t="s">
        <v>369</v>
      </c>
      <c r="I11" s="22" t="s">
        <v>358</v>
      </c>
      <c r="J11" s="35" t="s">
        <v>370</v>
      </c>
    </row>
    <row r="12" ht="18.75" customHeight="1" spans="1:10">
      <c r="A12" s="217" t="s">
        <v>338</v>
      </c>
      <c r="B12" s="22" t="s">
        <v>351</v>
      </c>
      <c r="C12" s="22" t="s">
        <v>371</v>
      </c>
      <c r="D12" s="22" t="s">
        <v>372</v>
      </c>
      <c r="E12" s="35" t="s">
        <v>373</v>
      </c>
      <c r="F12" s="22" t="s">
        <v>367</v>
      </c>
      <c r="G12" s="35" t="s">
        <v>368</v>
      </c>
      <c r="H12" s="22" t="s">
        <v>374</v>
      </c>
      <c r="I12" s="22" t="s">
        <v>358</v>
      </c>
      <c r="J12" s="35" t="s">
        <v>375</v>
      </c>
    </row>
    <row r="13" ht="18.75" customHeight="1" spans="1:10">
      <c r="A13" s="217" t="s">
        <v>338</v>
      </c>
      <c r="B13" s="22" t="s">
        <v>351</v>
      </c>
      <c r="C13" s="22" t="s">
        <v>376</v>
      </c>
      <c r="D13" s="22" t="s">
        <v>377</v>
      </c>
      <c r="E13" s="35" t="s">
        <v>378</v>
      </c>
      <c r="F13" s="22" t="s">
        <v>355</v>
      </c>
      <c r="G13" s="35" t="s">
        <v>379</v>
      </c>
      <c r="H13" s="22" t="s">
        <v>363</v>
      </c>
      <c r="I13" s="22" t="s">
        <v>358</v>
      </c>
      <c r="J13" s="35" t="s">
        <v>380</v>
      </c>
    </row>
    <row r="14" ht="18.75" customHeight="1" spans="1:10">
      <c r="A14" s="217" t="s">
        <v>322</v>
      </c>
      <c r="B14" s="22" t="s">
        <v>381</v>
      </c>
      <c r="C14" s="22" t="s">
        <v>352</v>
      </c>
      <c r="D14" s="22" t="s">
        <v>353</v>
      </c>
      <c r="E14" s="35" t="s">
        <v>382</v>
      </c>
      <c r="F14" s="22" t="s">
        <v>383</v>
      </c>
      <c r="G14" s="35" t="s">
        <v>384</v>
      </c>
      <c r="H14" s="22" t="s">
        <v>385</v>
      </c>
      <c r="I14" s="22" t="s">
        <v>358</v>
      </c>
      <c r="J14" s="35" t="s">
        <v>386</v>
      </c>
    </row>
    <row r="15" ht="18.75" customHeight="1" spans="1:10">
      <c r="A15" s="217" t="s">
        <v>322</v>
      </c>
      <c r="B15" s="22" t="s">
        <v>381</v>
      </c>
      <c r="C15" s="22" t="s">
        <v>352</v>
      </c>
      <c r="D15" s="22" t="s">
        <v>353</v>
      </c>
      <c r="E15" s="35" t="s">
        <v>387</v>
      </c>
      <c r="F15" s="22" t="s">
        <v>355</v>
      </c>
      <c r="G15" s="35" t="s">
        <v>187</v>
      </c>
      <c r="H15" s="22" t="s">
        <v>388</v>
      </c>
      <c r="I15" s="22" t="s">
        <v>358</v>
      </c>
      <c r="J15" s="35" t="s">
        <v>389</v>
      </c>
    </row>
    <row r="16" ht="18.75" customHeight="1" spans="1:10">
      <c r="A16" s="217" t="s">
        <v>322</v>
      </c>
      <c r="B16" s="22" t="s">
        <v>381</v>
      </c>
      <c r="C16" s="22" t="s">
        <v>352</v>
      </c>
      <c r="D16" s="22" t="s">
        <v>360</v>
      </c>
      <c r="E16" s="35" t="s">
        <v>390</v>
      </c>
      <c r="F16" s="22" t="s">
        <v>367</v>
      </c>
      <c r="G16" s="35" t="s">
        <v>391</v>
      </c>
      <c r="H16" s="22" t="s">
        <v>363</v>
      </c>
      <c r="I16" s="22" t="s">
        <v>358</v>
      </c>
      <c r="J16" s="35" t="s">
        <v>392</v>
      </c>
    </row>
    <row r="17" ht="18.75" customHeight="1" spans="1:10">
      <c r="A17" s="217" t="s">
        <v>322</v>
      </c>
      <c r="B17" s="22" t="s">
        <v>381</v>
      </c>
      <c r="C17" s="22" t="s">
        <v>352</v>
      </c>
      <c r="D17" s="22" t="s">
        <v>360</v>
      </c>
      <c r="E17" s="35" t="s">
        <v>393</v>
      </c>
      <c r="F17" s="22" t="s">
        <v>367</v>
      </c>
      <c r="G17" s="35" t="s">
        <v>188</v>
      </c>
      <c r="H17" s="22" t="s">
        <v>394</v>
      </c>
      <c r="I17" s="22" t="s">
        <v>358</v>
      </c>
      <c r="J17" s="35" t="s">
        <v>395</v>
      </c>
    </row>
    <row r="18" ht="18.75" customHeight="1" spans="1:10">
      <c r="A18" s="217" t="s">
        <v>322</v>
      </c>
      <c r="B18" s="22" t="s">
        <v>381</v>
      </c>
      <c r="C18" s="22" t="s">
        <v>371</v>
      </c>
      <c r="D18" s="22" t="s">
        <v>372</v>
      </c>
      <c r="E18" s="35" t="s">
        <v>396</v>
      </c>
      <c r="F18" s="22" t="s">
        <v>355</v>
      </c>
      <c r="G18" s="35" t="s">
        <v>362</v>
      </c>
      <c r="H18" s="22" t="s">
        <v>363</v>
      </c>
      <c r="I18" s="22" t="s">
        <v>358</v>
      </c>
      <c r="J18" s="35" t="s">
        <v>397</v>
      </c>
    </row>
    <row r="19" ht="18.75" customHeight="1" spans="1:10">
      <c r="A19" s="217" t="s">
        <v>322</v>
      </c>
      <c r="B19" s="22" t="s">
        <v>381</v>
      </c>
      <c r="C19" s="22" t="s">
        <v>376</v>
      </c>
      <c r="D19" s="22" t="s">
        <v>377</v>
      </c>
      <c r="E19" s="35" t="s">
        <v>398</v>
      </c>
      <c r="F19" s="22" t="s">
        <v>355</v>
      </c>
      <c r="G19" s="35" t="s">
        <v>362</v>
      </c>
      <c r="H19" s="22" t="s">
        <v>363</v>
      </c>
      <c r="I19" s="22" t="s">
        <v>358</v>
      </c>
      <c r="J19" s="35" t="s">
        <v>399</v>
      </c>
    </row>
    <row r="20" ht="18.75" customHeight="1" spans="1:10">
      <c r="A20" s="217" t="s">
        <v>318</v>
      </c>
      <c r="B20" s="22" t="s">
        <v>400</v>
      </c>
      <c r="C20" s="22" t="s">
        <v>352</v>
      </c>
      <c r="D20" s="22" t="s">
        <v>353</v>
      </c>
      <c r="E20" s="35" t="s">
        <v>401</v>
      </c>
      <c r="F20" s="22" t="s">
        <v>355</v>
      </c>
      <c r="G20" s="35" t="s">
        <v>402</v>
      </c>
      <c r="H20" s="22" t="s">
        <v>403</v>
      </c>
      <c r="I20" s="22" t="s">
        <v>358</v>
      </c>
      <c r="J20" s="35" t="s">
        <v>404</v>
      </c>
    </row>
    <row r="21" ht="18.75" customHeight="1" spans="1:10">
      <c r="A21" s="217" t="s">
        <v>318</v>
      </c>
      <c r="B21" s="22" t="s">
        <v>400</v>
      </c>
      <c r="C21" s="22" t="s">
        <v>352</v>
      </c>
      <c r="D21" s="22" t="s">
        <v>353</v>
      </c>
      <c r="E21" s="35" t="s">
        <v>405</v>
      </c>
      <c r="F21" s="22" t="s">
        <v>383</v>
      </c>
      <c r="G21" s="35" t="s">
        <v>406</v>
      </c>
      <c r="H21" s="22" t="s">
        <v>407</v>
      </c>
      <c r="I21" s="22" t="s">
        <v>358</v>
      </c>
      <c r="J21" s="35" t="s">
        <v>408</v>
      </c>
    </row>
    <row r="22" ht="18.75" customHeight="1" spans="1:10">
      <c r="A22" s="217" t="s">
        <v>318</v>
      </c>
      <c r="B22" s="22" t="s">
        <v>400</v>
      </c>
      <c r="C22" s="22" t="s">
        <v>352</v>
      </c>
      <c r="D22" s="22" t="s">
        <v>353</v>
      </c>
      <c r="E22" s="35" t="s">
        <v>409</v>
      </c>
      <c r="F22" s="22" t="s">
        <v>383</v>
      </c>
      <c r="G22" s="35" t="s">
        <v>410</v>
      </c>
      <c r="H22" s="22" t="s">
        <v>407</v>
      </c>
      <c r="I22" s="22" t="s">
        <v>358</v>
      </c>
      <c r="J22" s="35" t="s">
        <v>411</v>
      </c>
    </row>
    <row r="23" ht="18.75" customHeight="1" spans="1:10">
      <c r="A23" s="217" t="s">
        <v>318</v>
      </c>
      <c r="B23" s="22" t="s">
        <v>400</v>
      </c>
      <c r="C23" s="22" t="s">
        <v>352</v>
      </c>
      <c r="D23" s="22" t="s">
        <v>360</v>
      </c>
      <c r="E23" s="35" t="s">
        <v>412</v>
      </c>
      <c r="F23" s="22" t="s">
        <v>367</v>
      </c>
      <c r="G23" s="35" t="s">
        <v>391</v>
      </c>
      <c r="H23" s="22" t="s">
        <v>363</v>
      </c>
      <c r="I23" s="22" t="s">
        <v>358</v>
      </c>
      <c r="J23" s="35" t="s">
        <v>413</v>
      </c>
    </row>
    <row r="24" ht="18.75" customHeight="1" spans="1:10">
      <c r="A24" s="217" t="s">
        <v>318</v>
      </c>
      <c r="B24" s="22" t="s">
        <v>400</v>
      </c>
      <c r="C24" s="22" t="s">
        <v>352</v>
      </c>
      <c r="D24" s="22" t="s">
        <v>365</v>
      </c>
      <c r="E24" s="35" t="s">
        <v>414</v>
      </c>
      <c r="F24" s="22" t="s">
        <v>383</v>
      </c>
      <c r="G24" s="35" t="s">
        <v>415</v>
      </c>
      <c r="H24" s="22" t="s">
        <v>416</v>
      </c>
      <c r="I24" s="22" t="s">
        <v>358</v>
      </c>
      <c r="J24" s="35" t="s">
        <v>417</v>
      </c>
    </row>
    <row r="25" ht="18.75" customHeight="1" spans="1:10">
      <c r="A25" s="217" t="s">
        <v>318</v>
      </c>
      <c r="B25" s="22" t="s">
        <v>400</v>
      </c>
      <c r="C25" s="22" t="s">
        <v>371</v>
      </c>
      <c r="D25" s="22" t="s">
        <v>372</v>
      </c>
      <c r="E25" s="35" t="s">
        <v>396</v>
      </c>
      <c r="F25" s="22" t="s">
        <v>355</v>
      </c>
      <c r="G25" s="35" t="s">
        <v>362</v>
      </c>
      <c r="H25" s="22" t="s">
        <v>363</v>
      </c>
      <c r="I25" s="22" t="s">
        <v>358</v>
      </c>
      <c r="J25" s="35" t="s">
        <v>418</v>
      </c>
    </row>
    <row r="26" ht="18.75" customHeight="1" spans="1:10">
      <c r="A26" s="217" t="s">
        <v>318</v>
      </c>
      <c r="B26" s="22" t="s">
        <v>400</v>
      </c>
      <c r="C26" s="22" t="s">
        <v>376</v>
      </c>
      <c r="D26" s="22" t="s">
        <v>377</v>
      </c>
      <c r="E26" s="35" t="s">
        <v>419</v>
      </c>
      <c r="F26" s="22" t="s">
        <v>355</v>
      </c>
      <c r="G26" s="35" t="s">
        <v>362</v>
      </c>
      <c r="H26" s="22" t="s">
        <v>363</v>
      </c>
      <c r="I26" s="22" t="s">
        <v>358</v>
      </c>
      <c r="J26" s="35" t="s">
        <v>420</v>
      </c>
    </row>
    <row r="27" ht="18.75" customHeight="1" spans="1:10">
      <c r="A27" s="217" t="s">
        <v>330</v>
      </c>
      <c r="B27" s="22" t="s">
        <v>421</v>
      </c>
      <c r="C27" s="22" t="s">
        <v>352</v>
      </c>
      <c r="D27" s="22" t="s">
        <v>353</v>
      </c>
      <c r="E27" s="35" t="s">
        <v>422</v>
      </c>
      <c r="F27" s="22" t="s">
        <v>367</v>
      </c>
      <c r="G27" s="35" t="s">
        <v>423</v>
      </c>
      <c r="H27" s="22" t="s">
        <v>424</v>
      </c>
      <c r="I27" s="22" t="s">
        <v>358</v>
      </c>
      <c r="J27" s="35" t="s">
        <v>425</v>
      </c>
    </row>
    <row r="28" ht="18.75" customHeight="1" spans="1:10">
      <c r="A28" s="217" t="s">
        <v>330</v>
      </c>
      <c r="B28" s="22" t="s">
        <v>421</v>
      </c>
      <c r="C28" s="22" t="s">
        <v>352</v>
      </c>
      <c r="D28" s="22" t="s">
        <v>360</v>
      </c>
      <c r="E28" s="35" t="s">
        <v>426</v>
      </c>
      <c r="F28" s="22" t="s">
        <v>355</v>
      </c>
      <c r="G28" s="35" t="s">
        <v>362</v>
      </c>
      <c r="H28" s="22" t="s">
        <v>363</v>
      </c>
      <c r="I28" s="22" t="s">
        <v>358</v>
      </c>
      <c r="J28" s="35" t="s">
        <v>427</v>
      </c>
    </row>
    <row r="29" ht="18.75" customHeight="1" spans="1:10">
      <c r="A29" s="217" t="s">
        <v>330</v>
      </c>
      <c r="B29" s="22" t="s">
        <v>421</v>
      </c>
      <c r="C29" s="22" t="s">
        <v>352</v>
      </c>
      <c r="D29" s="22" t="s">
        <v>360</v>
      </c>
      <c r="E29" s="35" t="s">
        <v>428</v>
      </c>
      <c r="F29" s="22" t="s">
        <v>355</v>
      </c>
      <c r="G29" s="35" t="s">
        <v>362</v>
      </c>
      <c r="H29" s="22" t="s">
        <v>363</v>
      </c>
      <c r="I29" s="22" t="s">
        <v>358</v>
      </c>
      <c r="J29" s="35" t="s">
        <v>429</v>
      </c>
    </row>
    <row r="30" ht="18.75" customHeight="1" spans="1:10">
      <c r="A30" s="217" t="s">
        <v>330</v>
      </c>
      <c r="B30" s="22" t="s">
        <v>421</v>
      </c>
      <c r="C30" s="22" t="s">
        <v>371</v>
      </c>
      <c r="D30" s="22" t="s">
        <v>372</v>
      </c>
      <c r="E30" s="35" t="s">
        <v>430</v>
      </c>
      <c r="F30" s="22" t="s">
        <v>355</v>
      </c>
      <c r="G30" s="35" t="s">
        <v>362</v>
      </c>
      <c r="H30" s="22" t="s">
        <v>363</v>
      </c>
      <c r="I30" s="22" t="s">
        <v>358</v>
      </c>
      <c r="J30" s="35" t="s">
        <v>431</v>
      </c>
    </row>
    <row r="31" ht="18.75" customHeight="1" spans="1:10">
      <c r="A31" s="217" t="s">
        <v>330</v>
      </c>
      <c r="B31" s="22" t="s">
        <v>421</v>
      </c>
      <c r="C31" s="22" t="s">
        <v>376</v>
      </c>
      <c r="D31" s="22" t="s">
        <v>377</v>
      </c>
      <c r="E31" s="35" t="s">
        <v>377</v>
      </c>
      <c r="F31" s="22" t="s">
        <v>355</v>
      </c>
      <c r="G31" s="35" t="s">
        <v>362</v>
      </c>
      <c r="H31" s="22" t="s">
        <v>363</v>
      </c>
      <c r="I31" s="22" t="s">
        <v>358</v>
      </c>
      <c r="J31" s="35" t="s">
        <v>432</v>
      </c>
    </row>
    <row r="32" ht="18.75" customHeight="1" spans="1:10">
      <c r="A32" s="217" t="s">
        <v>328</v>
      </c>
      <c r="B32" s="22" t="s">
        <v>433</v>
      </c>
      <c r="C32" s="22" t="s">
        <v>352</v>
      </c>
      <c r="D32" s="22" t="s">
        <v>353</v>
      </c>
      <c r="E32" s="35" t="s">
        <v>434</v>
      </c>
      <c r="F32" s="22" t="s">
        <v>355</v>
      </c>
      <c r="G32" s="35" t="s">
        <v>435</v>
      </c>
      <c r="H32" s="22" t="s">
        <v>436</v>
      </c>
      <c r="I32" s="22" t="s">
        <v>358</v>
      </c>
      <c r="J32" s="35" t="s">
        <v>437</v>
      </c>
    </row>
    <row r="33" ht="18.75" customHeight="1" spans="1:10">
      <c r="A33" s="217" t="s">
        <v>328</v>
      </c>
      <c r="B33" s="22" t="s">
        <v>438</v>
      </c>
      <c r="C33" s="22" t="s">
        <v>352</v>
      </c>
      <c r="D33" s="22" t="s">
        <v>353</v>
      </c>
      <c r="E33" s="35" t="s">
        <v>439</v>
      </c>
      <c r="F33" s="22" t="s">
        <v>355</v>
      </c>
      <c r="G33" s="35" t="s">
        <v>435</v>
      </c>
      <c r="H33" s="22" t="s">
        <v>440</v>
      </c>
      <c r="I33" s="22" t="s">
        <v>358</v>
      </c>
      <c r="J33" s="35" t="s">
        <v>441</v>
      </c>
    </row>
    <row r="34" ht="18.75" customHeight="1" spans="1:10">
      <c r="A34" s="217" t="s">
        <v>328</v>
      </c>
      <c r="B34" s="22" t="s">
        <v>438</v>
      </c>
      <c r="C34" s="22" t="s">
        <v>352</v>
      </c>
      <c r="D34" s="22" t="s">
        <v>360</v>
      </c>
      <c r="E34" s="35" t="s">
        <v>442</v>
      </c>
      <c r="F34" s="22" t="s">
        <v>355</v>
      </c>
      <c r="G34" s="35" t="s">
        <v>443</v>
      </c>
      <c r="H34" s="22" t="s">
        <v>363</v>
      </c>
      <c r="I34" s="22" t="s">
        <v>358</v>
      </c>
      <c r="J34" s="35" t="s">
        <v>444</v>
      </c>
    </row>
    <row r="35" ht="18.75" customHeight="1" spans="1:10">
      <c r="A35" s="217" t="s">
        <v>328</v>
      </c>
      <c r="B35" s="22" t="s">
        <v>438</v>
      </c>
      <c r="C35" s="22" t="s">
        <v>371</v>
      </c>
      <c r="D35" s="22" t="s">
        <v>445</v>
      </c>
      <c r="E35" s="35" t="s">
        <v>446</v>
      </c>
      <c r="F35" s="22" t="s">
        <v>355</v>
      </c>
      <c r="G35" s="35" t="s">
        <v>362</v>
      </c>
      <c r="H35" s="22" t="s">
        <v>363</v>
      </c>
      <c r="I35" s="22" t="s">
        <v>358</v>
      </c>
      <c r="J35" s="35" t="s">
        <v>447</v>
      </c>
    </row>
    <row r="36" ht="18.75" customHeight="1" spans="1:10">
      <c r="A36" s="217" t="s">
        <v>328</v>
      </c>
      <c r="B36" s="22" t="s">
        <v>438</v>
      </c>
      <c r="C36" s="22" t="s">
        <v>376</v>
      </c>
      <c r="D36" s="22" t="s">
        <v>377</v>
      </c>
      <c r="E36" s="35" t="s">
        <v>448</v>
      </c>
      <c r="F36" s="22" t="s">
        <v>355</v>
      </c>
      <c r="G36" s="35" t="s">
        <v>362</v>
      </c>
      <c r="H36" s="22" t="s">
        <v>363</v>
      </c>
      <c r="I36" s="22" t="s">
        <v>358</v>
      </c>
      <c r="J36" s="35" t="s">
        <v>449</v>
      </c>
    </row>
    <row r="37" ht="18.75" customHeight="1" spans="1:10">
      <c r="A37" s="217" t="s">
        <v>326</v>
      </c>
      <c r="B37" s="22" t="s">
        <v>450</v>
      </c>
      <c r="C37" s="22" t="s">
        <v>352</v>
      </c>
      <c r="D37" s="22" t="s">
        <v>353</v>
      </c>
      <c r="E37" s="35" t="s">
        <v>451</v>
      </c>
      <c r="F37" s="22" t="s">
        <v>367</v>
      </c>
      <c r="G37" s="35" t="s">
        <v>452</v>
      </c>
      <c r="H37" s="22" t="s">
        <v>440</v>
      </c>
      <c r="I37" s="22" t="s">
        <v>358</v>
      </c>
      <c r="J37" s="35" t="s">
        <v>453</v>
      </c>
    </row>
    <row r="38" ht="18.75" customHeight="1" spans="1:10">
      <c r="A38" s="217" t="s">
        <v>326</v>
      </c>
      <c r="B38" s="22" t="s">
        <v>450</v>
      </c>
      <c r="C38" s="22" t="s">
        <v>352</v>
      </c>
      <c r="D38" s="22" t="s">
        <v>360</v>
      </c>
      <c r="E38" s="35" t="s">
        <v>454</v>
      </c>
      <c r="F38" s="22" t="s">
        <v>355</v>
      </c>
      <c r="G38" s="35" t="s">
        <v>443</v>
      </c>
      <c r="H38" s="22" t="s">
        <v>363</v>
      </c>
      <c r="I38" s="22" t="s">
        <v>358</v>
      </c>
      <c r="J38" s="35" t="s">
        <v>455</v>
      </c>
    </row>
    <row r="39" ht="18.75" customHeight="1" spans="1:10">
      <c r="A39" s="217" t="s">
        <v>326</v>
      </c>
      <c r="B39" s="22" t="s">
        <v>450</v>
      </c>
      <c r="C39" s="22" t="s">
        <v>352</v>
      </c>
      <c r="D39" s="22" t="s">
        <v>365</v>
      </c>
      <c r="E39" s="35" t="s">
        <v>456</v>
      </c>
      <c r="F39" s="22" t="s">
        <v>383</v>
      </c>
      <c r="G39" s="35" t="s">
        <v>457</v>
      </c>
      <c r="H39" s="22" t="s">
        <v>416</v>
      </c>
      <c r="I39" s="22" t="s">
        <v>358</v>
      </c>
      <c r="J39" s="35" t="s">
        <v>458</v>
      </c>
    </row>
    <row r="40" ht="18.75" customHeight="1" spans="1:10">
      <c r="A40" s="217" t="s">
        <v>326</v>
      </c>
      <c r="B40" s="22" t="s">
        <v>450</v>
      </c>
      <c r="C40" s="22" t="s">
        <v>371</v>
      </c>
      <c r="D40" s="22" t="s">
        <v>445</v>
      </c>
      <c r="E40" s="35" t="s">
        <v>459</v>
      </c>
      <c r="F40" s="22" t="s">
        <v>355</v>
      </c>
      <c r="G40" s="35" t="s">
        <v>379</v>
      </c>
      <c r="H40" s="22" t="s">
        <v>363</v>
      </c>
      <c r="I40" s="22" t="s">
        <v>460</v>
      </c>
      <c r="J40" s="35" t="s">
        <v>461</v>
      </c>
    </row>
    <row r="41" ht="18.75" customHeight="1" spans="1:10">
      <c r="A41" s="217" t="s">
        <v>326</v>
      </c>
      <c r="B41" s="22" t="s">
        <v>450</v>
      </c>
      <c r="C41" s="22" t="s">
        <v>376</v>
      </c>
      <c r="D41" s="22" t="s">
        <v>377</v>
      </c>
      <c r="E41" s="35" t="s">
        <v>462</v>
      </c>
      <c r="F41" s="22" t="s">
        <v>355</v>
      </c>
      <c r="G41" s="35" t="s">
        <v>379</v>
      </c>
      <c r="H41" s="22" t="s">
        <v>363</v>
      </c>
      <c r="I41" s="22" t="s">
        <v>358</v>
      </c>
      <c r="J41" s="35" t="s">
        <v>463</v>
      </c>
    </row>
    <row r="42" ht="18.75" customHeight="1" spans="1:10">
      <c r="A42" s="217" t="s">
        <v>306</v>
      </c>
      <c r="B42" s="22" t="s">
        <v>464</v>
      </c>
      <c r="C42" s="22" t="s">
        <v>352</v>
      </c>
      <c r="D42" s="22" t="s">
        <v>353</v>
      </c>
      <c r="E42" s="35" t="s">
        <v>465</v>
      </c>
      <c r="F42" s="22" t="s">
        <v>466</v>
      </c>
      <c r="G42" s="35" t="s">
        <v>467</v>
      </c>
      <c r="H42" s="22" t="s">
        <v>385</v>
      </c>
      <c r="I42" s="22" t="s">
        <v>358</v>
      </c>
      <c r="J42" s="35" t="s">
        <v>468</v>
      </c>
    </row>
    <row r="43" ht="18.75" customHeight="1" spans="1:10">
      <c r="A43" s="217" t="s">
        <v>306</v>
      </c>
      <c r="B43" s="22" t="s">
        <v>464</v>
      </c>
      <c r="C43" s="22" t="s">
        <v>352</v>
      </c>
      <c r="D43" s="22" t="s">
        <v>353</v>
      </c>
      <c r="E43" s="35" t="s">
        <v>469</v>
      </c>
      <c r="F43" s="22" t="s">
        <v>466</v>
      </c>
      <c r="G43" s="35" t="s">
        <v>470</v>
      </c>
      <c r="H43" s="22" t="s">
        <v>471</v>
      </c>
      <c r="I43" s="22" t="s">
        <v>358</v>
      </c>
      <c r="J43" s="35" t="s">
        <v>472</v>
      </c>
    </row>
    <row r="44" ht="18.75" customHeight="1" spans="1:10">
      <c r="A44" s="217" t="s">
        <v>306</v>
      </c>
      <c r="B44" s="22" t="s">
        <v>464</v>
      </c>
      <c r="C44" s="22" t="s">
        <v>352</v>
      </c>
      <c r="D44" s="22" t="s">
        <v>365</v>
      </c>
      <c r="E44" s="35" t="s">
        <v>473</v>
      </c>
      <c r="F44" s="22" t="s">
        <v>355</v>
      </c>
      <c r="G44" s="35" t="s">
        <v>362</v>
      </c>
      <c r="H44" s="22" t="s">
        <v>363</v>
      </c>
      <c r="I44" s="22" t="s">
        <v>358</v>
      </c>
      <c r="J44" s="35" t="s">
        <v>474</v>
      </c>
    </row>
    <row r="45" ht="18.75" customHeight="1" spans="1:10">
      <c r="A45" s="217" t="s">
        <v>306</v>
      </c>
      <c r="B45" s="22" t="s">
        <v>464</v>
      </c>
      <c r="C45" s="22" t="s">
        <v>352</v>
      </c>
      <c r="D45" s="22" t="s">
        <v>365</v>
      </c>
      <c r="E45" s="35" t="s">
        <v>475</v>
      </c>
      <c r="F45" s="22" t="s">
        <v>355</v>
      </c>
      <c r="G45" s="35" t="s">
        <v>362</v>
      </c>
      <c r="H45" s="22" t="s">
        <v>363</v>
      </c>
      <c r="I45" s="22" t="s">
        <v>358</v>
      </c>
      <c r="J45" s="35" t="s">
        <v>476</v>
      </c>
    </row>
    <row r="46" ht="18.75" customHeight="1" spans="1:10">
      <c r="A46" s="217" t="s">
        <v>306</v>
      </c>
      <c r="B46" s="22" t="s">
        <v>464</v>
      </c>
      <c r="C46" s="22" t="s">
        <v>371</v>
      </c>
      <c r="D46" s="22" t="s">
        <v>372</v>
      </c>
      <c r="E46" s="35" t="s">
        <v>477</v>
      </c>
      <c r="F46" s="22" t="s">
        <v>367</v>
      </c>
      <c r="G46" s="35" t="s">
        <v>478</v>
      </c>
      <c r="H46" s="22" t="s">
        <v>479</v>
      </c>
      <c r="I46" s="22" t="s">
        <v>358</v>
      </c>
      <c r="J46" s="35" t="s">
        <v>480</v>
      </c>
    </row>
    <row r="47" ht="18.75" customHeight="1" spans="1:10">
      <c r="A47" s="217" t="s">
        <v>306</v>
      </c>
      <c r="B47" s="22" t="s">
        <v>464</v>
      </c>
      <c r="C47" s="22" t="s">
        <v>371</v>
      </c>
      <c r="D47" s="22" t="s">
        <v>481</v>
      </c>
      <c r="E47" s="35" t="s">
        <v>482</v>
      </c>
      <c r="F47" s="22" t="s">
        <v>355</v>
      </c>
      <c r="G47" s="35" t="s">
        <v>379</v>
      </c>
      <c r="H47" s="22" t="s">
        <v>363</v>
      </c>
      <c r="I47" s="22" t="s">
        <v>358</v>
      </c>
      <c r="J47" s="35" t="s">
        <v>483</v>
      </c>
    </row>
    <row r="48" ht="18.75" customHeight="1" spans="1:10">
      <c r="A48" s="217" t="s">
        <v>306</v>
      </c>
      <c r="B48" s="22" t="s">
        <v>464</v>
      </c>
      <c r="C48" s="22" t="s">
        <v>376</v>
      </c>
      <c r="D48" s="22" t="s">
        <v>377</v>
      </c>
      <c r="E48" s="35" t="s">
        <v>484</v>
      </c>
      <c r="F48" s="22" t="s">
        <v>485</v>
      </c>
      <c r="G48" s="35" t="s">
        <v>379</v>
      </c>
      <c r="H48" s="22" t="s">
        <v>363</v>
      </c>
      <c r="I48" s="22" t="s">
        <v>358</v>
      </c>
      <c r="J48" s="35" t="s">
        <v>486</v>
      </c>
    </row>
    <row r="49" ht="18.75" customHeight="1" spans="1:10">
      <c r="A49" s="217" t="s">
        <v>313</v>
      </c>
      <c r="B49" s="22" t="s">
        <v>487</v>
      </c>
      <c r="C49" s="22" t="s">
        <v>352</v>
      </c>
      <c r="D49" s="22" t="s">
        <v>353</v>
      </c>
      <c r="E49" s="35" t="s">
        <v>488</v>
      </c>
      <c r="F49" s="22" t="s">
        <v>355</v>
      </c>
      <c r="G49" s="35" t="s">
        <v>368</v>
      </c>
      <c r="H49" s="22" t="s">
        <v>388</v>
      </c>
      <c r="I49" s="22" t="s">
        <v>358</v>
      </c>
      <c r="J49" s="35" t="s">
        <v>489</v>
      </c>
    </row>
    <row r="50" ht="18.75" customHeight="1" spans="1:10">
      <c r="A50" s="217" t="s">
        <v>313</v>
      </c>
      <c r="B50" s="22" t="s">
        <v>487</v>
      </c>
      <c r="C50" s="22" t="s">
        <v>352</v>
      </c>
      <c r="D50" s="22" t="s">
        <v>353</v>
      </c>
      <c r="E50" s="35" t="s">
        <v>490</v>
      </c>
      <c r="F50" s="22" t="s">
        <v>355</v>
      </c>
      <c r="G50" s="35" t="s">
        <v>491</v>
      </c>
      <c r="H50" s="22" t="s">
        <v>388</v>
      </c>
      <c r="I50" s="22" t="s">
        <v>358</v>
      </c>
      <c r="J50" s="35" t="s">
        <v>492</v>
      </c>
    </row>
    <row r="51" ht="18.75" customHeight="1" spans="1:10">
      <c r="A51" s="217" t="s">
        <v>313</v>
      </c>
      <c r="B51" s="22" t="s">
        <v>487</v>
      </c>
      <c r="C51" s="22" t="s">
        <v>352</v>
      </c>
      <c r="D51" s="22" t="s">
        <v>360</v>
      </c>
      <c r="E51" s="35" t="s">
        <v>493</v>
      </c>
      <c r="F51" s="22" t="s">
        <v>355</v>
      </c>
      <c r="G51" s="35" t="s">
        <v>362</v>
      </c>
      <c r="H51" s="22" t="s">
        <v>363</v>
      </c>
      <c r="I51" s="22" t="s">
        <v>358</v>
      </c>
      <c r="J51" s="35" t="s">
        <v>494</v>
      </c>
    </row>
    <row r="52" ht="18.75" customHeight="1" spans="1:10">
      <c r="A52" s="217" t="s">
        <v>313</v>
      </c>
      <c r="B52" s="22" t="s">
        <v>487</v>
      </c>
      <c r="C52" s="22" t="s">
        <v>371</v>
      </c>
      <c r="D52" s="22" t="s">
        <v>372</v>
      </c>
      <c r="E52" s="35" t="s">
        <v>495</v>
      </c>
      <c r="F52" s="22" t="s">
        <v>355</v>
      </c>
      <c r="G52" s="35" t="s">
        <v>496</v>
      </c>
      <c r="H52" s="22" t="s">
        <v>388</v>
      </c>
      <c r="I52" s="22" t="s">
        <v>358</v>
      </c>
      <c r="J52" s="35" t="s">
        <v>497</v>
      </c>
    </row>
    <row r="53" ht="18.75" customHeight="1" spans="1:10">
      <c r="A53" s="217" t="s">
        <v>313</v>
      </c>
      <c r="B53" s="22" t="s">
        <v>487</v>
      </c>
      <c r="C53" s="22" t="s">
        <v>376</v>
      </c>
      <c r="D53" s="22" t="s">
        <v>377</v>
      </c>
      <c r="E53" s="35" t="s">
        <v>498</v>
      </c>
      <c r="F53" s="22" t="s">
        <v>355</v>
      </c>
      <c r="G53" s="35" t="s">
        <v>362</v>
      </c>
      <c r="H53" s="22" t="s">
        <v>363</v>
      </c>
      <c r="I53" s="22" t="s">
        <v>358</v>
      </c>
      <c r="J53" s="35" t="s">
        <v>499</v>
      </c>
    </row>
  </sheetData>
  <mergeCells count="18">
    <mergeCell ref="A3:J3"/>
    <mergeCell ref="A4:H4"/>
    <mergeCell ref="A9:A13"/>
    <mergeCell ref="A14:A19"/>
    <mergeCell ref="A20:A26"/>
    <mergeCell ref="A27:A31"/>
    <mergeCell ref="A32:A36"/>
    <mergeCell ref="A37:A41"/>
    <mergeCell ref="A42:A48"/>
    <mergeCell ref="A49:A53"/>
    <mergeCell ref="B9:B13"/>
    <mergeCell ref="B14:B19"/>
    <mergeCell ref="B20:B26"/>
    <mergeCell ref="B27:B31"/>
    <mergeCell ref="B32:B36"/>
    <mergeCell ref="B37:B41"/>
    <mergeCell ref="B42:B48"/>
    <mergeCell ref="B49:B53"/>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2025-03-17T00:35:00Z</dcterms:created>
  <dcterms:modified xsi:type="dcterms:W3CDTF">2025-03-19T04:28:50Z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1234B46FDD754601863B472CB86D926F_13</vt:lpwstr>
  </property>
  <property fmtid="{D5CDD505-2E9C-101B-9397-08002B2CF9AE}" pid="3" name="KSOProductBuildVer">
    <vt:lpwstr>2052-12.1.0.20305</vt:lpwstr>
  </property>
</Properties>
</file>