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部门基本支出预算表04!$A$8:$W$39</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<sst xmlns="http://schemas.openxmlformats.org/spreadsheetml/2006/main" count="787" uniqueCount="329">
  <si>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</si>
  <si>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</si>
  <si>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</si>
  <si>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</si>
  <si>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</si>
  <si>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</si>
  <si>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</si>
  <si>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</si>
  <si>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</si>
  <si>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</si>
  <si>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</si>
  <si>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</si>
  <si>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</si>
  <si>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</si>
  <si>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</si>
  <si>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</si>
  <si>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</si>
  <si>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</si>
  <si>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</si>
  <si>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</si>
  <si>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</si>
  <si>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</si>
  <si>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</si>
  <si>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</si>
  <si>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</si>
  <si>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</si>
  <si>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</si>
  <si>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</si>
  <si>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</si>
  <si>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</si>
  <si>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</si>
  <si>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</si>
  <si>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</si>
  <si>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</si>
  <si>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</si>
  <si>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</si>
  <si>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</si>
  <si>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</si>
  <si>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</si>
  <si>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</si>
  <si>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</si>
  <si>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</si>
  <si>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</si>
  <si>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</si>
  <si>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</si>
  <si>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</si>
  <si>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</si>
  <si>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</si>
  <si>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</si>
  <si>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</si>
  <si>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</si>
  <si>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</si>
  <si>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</si>
  <si>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</si>
  <si>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</si>
  <si>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</si>
  <si>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</si>
  <si>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</si>
  <si>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</si>
  <si>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</si>
  <si>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</si>
  <si>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</si>
  <si>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</si>
  <si>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</si>
  <si>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</si>
  <si>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</si>
  <si>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</si>
  <si>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</si>
  <si>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</si>
  <si>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</si>
  <si>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105026</t>
  </si>
  <si>
    <t>临沧市临翔区中平幼儿园</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</si>
  <si>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</si>
  <si>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</si>
  <si>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</si>
  <si>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</si>
  <si>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</si>
  <si>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</si>
  <si>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</si>
  <si>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</si>
  <si>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</si>
  <si>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</si>
  <si>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</si>
  <si>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</si>
  <si>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</si>
  <si>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</si>
  <si>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</si>
  <si>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</si>
  <si>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</si>
  <si>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</si>
  <si>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</si>
  <si>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</si>
  <si>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</si>
  <si>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</si>
  <si>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</si>
  <si>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</si>
  <si>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</si>
  <si>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</si>
  <si>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</si>
  <si>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</si>
  <si>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</si>
  <si>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</si>
  <si>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</si>
  <si>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</si>
  <si>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</si>
  <si>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</si>
  <si>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</si>
  <si>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</si>
  <si>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</si>
  <si>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</si>
  <si>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</si>
  <si>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</si>
  <si>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</si>
  <si>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</si>
  <si>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</si>
  <si>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</si>
  <si>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</si>
  <si>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</si>
  <si>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</si>
  <si>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</si>
  <si>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</si>
  <si>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</si>
  <si>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</si>
  <si>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</si>
  <si>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</si>
  <si>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</si>
  <si>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</si>
  <si>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</si>
  <si>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</si>
  <si>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</si>
  <si>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</si>
  <si>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</si>
  <si>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</si>
  <si>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</si>
  <si>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</si>
  <si>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</si>
  <si>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</si>
  <si>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</si>
  <si>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</si>
  <si>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</si>
  <si>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</si>
  <si>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</si>
  <si>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</si>
  <si>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</si>
  <si>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</si>
  <si>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</si>
  <si>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</si>
  <si>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</si>
  <si>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</si>
  <si>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</si>
  <si>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</si>
  <si>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</si>
  <si>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</si>
  <si>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</si>
  <si>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</si>
  <si>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</si>
  <si>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</si>
  <si>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</si>
  <si>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</si>
  <si>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</si>
  <si>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</si>
  <si>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</si>
  <si>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</si>
  <si>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</si>
  <si>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</si>
  <si>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</si>
  <si>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</si>
  <si>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</si>
  <si>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</si>
  <si>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</si>
  <si>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</si>
  <si>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</si>
  <si>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</si>
  <si>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</si>
  <si>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</si>
  <si>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</si>
  <si>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注：本单位不涉及此内容，所以公开空表。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</si>
  <si>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</si>
  <si>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</si>
  <si>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</si>
  <si>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</si>
  <si>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</si>
  <si>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</si>
  <si>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</si>
  <si>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</si>
  <si>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</si>
  <si>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</si>
  <si>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</si>
  <si>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</si>
  <si>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</si>
  <si>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</si>
  <si>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</si>
  <si>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</si>
  <si>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</si>
  <si>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</si>
  <si>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530902210000000017434</t>
  </si>
  <si>
    <t>事业人员支出工资</t>
  </si>
  <si>
    <t>30101</t>
  </si>
  <si>
    <t>基本工资</t>
  </si>
  <si>
    <t>30102</t>
  </si>
  <si>
    <t>津贴补贴</t>
  </si>
  <si>
    <t>30107</t>
  </si>
  <si>
    <t>绩效工资</t>
  </si>
  <si>
    <t>530902231100001372823</t>
  </si>
  <si>
    <t>绩效工资（2017年提高标准部分）</t>
  </si>
  <si>
    <t>530902210000000017435</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</si>
  <si>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</si>
  <si>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</si>
  <si>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</si>
  <si>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</si>
  <si>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</si>
  <si>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</si>
  <si>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</si>
  <si>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</si>
  <si>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</si>
  <si>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</si>
  <si>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</si>
  <si>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530902210000000017436</t>
  </si>
  <si>
    <t>30113</t>
  </si>
  <si>
    <t>530902241100002506773</t>
  </si>
  <si>
    <t>中小学安保人员</t>
  </si>
  <si>
    <t>30226</t>
  </si>
  <si>
    <t>劳务费</t>
  </si>
  <si>
    <t>530902210000000017437</t>
  </si>
  <si>
    <t>工会经费</t>
  </si>
  <si>
    <t>30228</t>
  </si>
  <si>
    <t>530902251100003800111</t>
  </si>
  <si>
    <t>福利费</t>
  </si>
  <si>
    <t>30229</t>
  </si>
  <si>
    <t>30307</t>
  </si>
  <si>
    <t>医疗费补助</t>
  </si>
  <si>
    <t>预算05-1表</t>
  </si>
  <si>
    <t>项目分类</t>
  </si>
  <si>
    <t>项目单位</t>
  </si>
  <si>
    <t>经济科目编码</t>
  </si>
  <si>
    <t>经济科目名称</t>
  </si>
  <si>
    <t>本年拨款</t>
  </si>
  <si>
    <t>其中：本次下达</t>
  </si>
  <si>
    <t>保教费等补助经费</t>
  </si>
  <si>
    <t>事业发展类</t>
  </si>
  <si>
    <t>530902231100001392299</t>
  </si>
  <si>
    <t>30201</t>
  </si>
  <si>
    <t>办公费</t>
  </si>
  <si>
    <t>预算05-2表</t>
  </si>
  <si>
    <t>单位名称、项目名称</t>
  </si>
  <si>
    <t>项目年度绩效目标</t>
  </si>
  <si>
    <t>一级指标</t>
  </si>
  <si>
    <t>二级指标</t>
  </si>
  <si>
    <t>三级指标</t>
  </si>
  <si>
    <t>指标性质</t>
  </si>
  <si>
    <t>指标值</t>
  </si>
  <si>
    <t>度量单位</t>
  </si>
  <si>
    <t>指标属性</t>
  </si>
  <si>
    <t>指标内容</t>
  </si>
  <si>
    <t>根据《临沧市临翔区发展和改革局关于调整临翔区公办幼园收费标准的批复》(临翔发改发(2016)215号）文件精神，按规定、标准每年收取幼儿保教费，用来弥补幼儿园公用经费的不足，保障幼儿园保教工作正常运转、改善办园条件、提升教师队伍素质，提高保教质量，促进幼儿健康快乐成长及幼儿园内涵发展，办人民满意的教育。</t>
  </si>
  <si>
    <t>产出指标</t>
  </si>
  <si>
    <t>数量指标</t>
  </si>
  <si>
    <t>保教人数</t>
  </si>
  <si>
    <t>=</t>
  </si>
  <si>
    <t>237</t>
  </si>
  <si>
    <t>人</t>
  </si>
  <si>
    <t>定量指标</t>
  </si>
  <si>
    <t>反映幼儿园收取保教费人数情况。</t>
  </si>
  <si>
    <t>质量指标</t>
  </si>
  <si>
    <t>保障保教工作正常运转，提升教师专业素质，提高保教质量。</t>
  </si>
  <si>
    <t>&gt;=</t>
  </si>
  <si>
    <t>95</t>
  </si>
  <si>
    <t>%</t>
  </si>
  <si>
    <t>幼儿园实际工作开展情况。</t>
  </si>
  <si>
    <t>成本指标</t>
  </si>
  <si>
    <t>经济成本指标</t>
  </si>
  <si>
    <t>0.198</t>
  </si>
  <si>
    <t>万元</t>
  </si>
  <si>
    <t>反映每年每生收取保教费金额。</t>
  </si>
  <si>
    <t>效益指标</t>
  </si>
  <si>
    <t>社会效益</t>
  </si>
  <si>
    <t>改善办园条件，提升教师专业素质，提搞保教质量，促进幼儿健康成长及幼儿园内涵发展。</t>
  </si>
  <si>
    <t>有效</t>
  </si>
  <si>
    <t>定性指标</t>
  </si>
  <si>
    <t>反映办园条件改善情况，教师培训、教研、保教活动开展情况及相关考评情况。</t>
  </si>
  <si>
    <t>满意度指标</t>
  </si>
  <si>
    <t>服务对象满意度</t>
  </si>
  <si>
    <t>师生满意度</t>
  </si>
  <si>
    <t>90</t>
  </si>
  <si>
    <t>反映教师的满意度情况。满意度=满意的问卷数量/问卷总数*100% 。</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</si>
  <si>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</si>
  <si>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</si>
  <si>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</si>
  <si>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</si>
  <si>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</si>
  <si>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</si>
  <si>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</si>
  <si>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</si>
  <si>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</si>
  <si>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</si>
  <si>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</si>
  <si>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</si>
  <si>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</si>
  <si>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</si>
  <si>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爬梯收纳屋</t>
  </si>
  <si>
    <t>其他柜类</t>
  </si>
  <si>
    <t>个</t>
  </si>
  <si>
    <t>玩具收纳柜</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</si>
  <si>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</si>
  <si>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</si>
  <si>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</si>
  <si>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</si>
  <si>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</si>
  <si>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</si>
  <si>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</si>
  <si>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</si>
  <si>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</si>
  <si>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</si>
  <si>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</si>
  <si>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</si>
  <si>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</si>
  <si>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</si>
  <si>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</si>
  <si>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</si>
  <si>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</si>
  <si>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</si>
  <si>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A05010599 其他柜类</t>
  </si>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</sst>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 numFmtId="182" formatCode="0_ "/>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75"/>
      <color rgb="FF242B39"/>
      <name val="Helvetica"/>
      <charset val="134"/>
    </font>
    <font>
      <sz val="11"/>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4" borderId="21" applyNumberFormat="0" applyAlignment="0" applyProtection="0">
      <alignment vertical="center"/>
    </xf>
    <xf numFmtId="0" fontId="41" fillId="5" borderId="22" applyNumberFormat="0" applyAlignment="0" applyProtection="0">
      <alignment vertical="center"/>
    </xf>
    <xf numFmtId="0" fontId="42" fillId="5" borderId="21" applyNumberFormat="0" applyAlignment="0" applyProtection="0">
      <alignment vertical="center"/>
    </xf>
    <xf numFmtId="0" fontId="43" fillId="6"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181" fontId="0" fillId="0" borderId="0" xfId="0" applyNumberFormat="1" applyFont="1">
      <alignment vertical="top"/>
      <protection locked="0"/>
    </xf>
    <xf numFmtId="181" fontId="1" fillId="0" borderId="0" xfId="0" applyNumberFormat="1" applyFont="1" applyAlignment="1">
      <alignment vertical="center"/>
      <protection locked="0"/>
    </xf>
    <xf numFmtId="181" fontId="5" fillId="0" borderId="0" xfId="0" applyNumberFormat="1" applyFont="1" applyAlignment="1" applyProtection="1">
      <alignment horizontal="right" vertical="center"/>
    </xf>
    <xf numFmtId="0" fontId="3" fillId="0" borderId="0" xfId="0" applyFont="1" applyAlignment="1" applyProtection="1">
      <alignment horizontal="center" vertical="center" wrapText="1"/>
    </xf>
    <xf numFmtId="181" fontId="4" fillId="0" borderId="0" xfId="0" applyNumberFormat="1" applyFont="1" applyAlignment="1" applyProtection="1">
      <alignment horizontal="center" vertical="center"/>
    </xf>
    <xf numFmtId="0" fontId="5" fillId="0" borderId="0" xfId="0" applyFont="1" applyAlignment="1" applyProtection="1">
      <alignment horizontal="left" vertical="center"/>
    </xf>
    <xf numFmtId="181" fontId="2" fillId="0" borderId="0" xfId="0" applyNumberFormat="1" applyFont="1" applyAlignment="1" applyProtection="1">
      <alignment horizontal="right" vertical="center" wrapText="1"/>
    </xf>
    <xf numFmtId="0" fontId="6" fillId="0" borderId="2" xfId="0" applyFont="1" applyBorder="1" applyAlignment="1" applyProtection="1">
      <alignment horizontal="center" vertical="center" wrapText="1"/>
    </xf>
    <xf numFmtId="181" fontId="6" fillId="0" borderId="3" xfId="0" applyNumberFormat="1" applyFont="1" applyBorder="1" applyAlignment="1" applyProtection="1">
      <alignment horizontal="center" vertical="center" wrapText="1"/>
    </xf>
    <xf numFmtId="181" fontId="6" fillId="0" borderId="4" xfId="0" applyNumberFormat="1"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1" fontId="6" fillId="0" borderId="7" xfId="0" applyNumberFormat="1" applyFont="1" applyBorder="1" applyAlignment="1" applyProtection="1">
      <alignment horizontal="center" vertical="center" wrapText="1"/>
    </xf>
    <xf numFmtId="182" fontId="6" fillId="0" borderId="7" xfId="0" applyNumberFormat="1" applyFont="1" applyBorder="1" applyAlignment="1" applyProtection="1">
      <alignment horizontal="center" vertical="center" wrapText="1"/>
    </xf>
    <xf numFmtId="0" fontId="5" fillId="0" borderId="8" xfId="0" applyFont="1" applyBorder="1" applyAlignment="1" applyProtection="1">
      <alignment horizontal="left" vertical="center" wrapText="1"/>
    </xf>
    <xf numFmtId="0" fontId="8" fillId="0" borderId="9" xfId="0" applyFont="1" applyBorder="1">
      <alignment vertical="top"/>
      <protection locked="0"/>
    </xf>
    <xf numFmtId="3" fontId="5" fillId="0" borderId="8" xfId="0" applyNumberFormat="1" applyFont="1" applyBorder="1" applyAlignment="1" applyProtection="1">
      <alignment horizontal="right" vertical="center"/>
    </xf>
    <xf numFmtId="181" fontId="6" fillId="0" borderId="7" xfId="0" applyNumberFormat="1" applyFont="1" applyBorder="1" applyAlignment="1" applyProtection="1">
      <alignment horizontal="right" vertical="center" wrapText="1"/>
    </xf>
    <xf numFmtId="0" fontId="8" fillId="0" borderId="10" xfId="0" applyFont="1" applyBorder="1">
      <alignment vertical="top"/>
      <protection locked="0"/>
    </xf>
    <xf numFmtId="0" fontId="8" fillId="0" borderId="11" xfId="0" applyFont="1" applyBorder="1">
      <alignment vertical="top"/>
      <protection locked="0"/>
    </xf>
    <xf numFmtId="181" fontId="9" fillId="0" borderId="7" xfId="0" applyNumberFormat="1" applyFont="1" applyBorder="1" applyAlignment="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80" fontId="7" fillId="0" borderId="7" xfId="56" applyNumberFormat="1" applyFont="1" applyBorder="1" applyAlignment="1" applyProtection="1">
      <alignment horizontal="right"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2"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0" fillId="0" borderId="0" xfId="0" applyFont="1" applyAlignment="1">
      <alignment horizontal="left"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3" xfId="0" applyFont="1" applyBorder="1" applyAlignment="1">
      <alignment horizontal="center" vertical="center"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wrapText="1"/>
      <protection locked="0"/>
    </xf>
    <xf numFmtId="0" fontId="6" fillId="0" borderId="8" xfId="0" applyFont="1" applyBorder="1" applyAlignment="1" applyProtection="1">
      <alignment horizontal="center" vertical="center" wrapText="1"/>
    </xf>
    <xf numFmtId="0" fontId="6" fillId="0" borderId="8"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8" xfId="0" applyFont="1" applyBorder="1" applyAlignment="1">
      <alignment horizontal="left" vertical="center" wrapText="1"/>
      <protection locked="0"/>
    </xf>
    <xf numFmtId="0" fontId="5" fillId="0" borderId="15"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16"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4"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6" xfId="0" applyFont="1" applyBorder="1" applyAlignment="1">
      <alignment horizontal="center" vertical="center"/>
      <protection locked="0"/>
    </xf>
    <xf numFmtId="0" fontId="6" fillId="0" borderId="16"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8" xfId="0" applyFont="1" applyBorder="1" applyAlignment="1" applyProtection="1">
      <alignment horizontal="center" vertical="center"/>
    </xf>
    <xf numFmtId="0" fontId="6" fillId="0" borderId="8" xfId="0" applyFont="1" applyBorder="1" applyAlignment="1">
      <alignment horizontal="center" vertical="center"/>
      <protection locked="0"/>
    </xf>
    <xf numFmtId="0" fontId="5" fillId="0" borderId="8"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0" fontId="5" fillId="0" borderId="0" xfId="0" applyFont="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3" xfId="0" applyNumberFormat="1" applyFont="1" applyBorder="1" applyAlignment="1">
      <alignment horizontal="center" vertical="center" wrapText="1"/>
      <protection locked="0"/>
    </xf>
    <xf numFmtId="0" fontId="6" fillId="0" borderId="13"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8" xfId="0" applyNumberFormat="1" applyFont="1" applyBorder="1" applyAlignment="1">
      <alignment horizontal="center" vertical="center" wrapText="1"/>
      <protection locked="0"/>
    </xf>
    <xf numFmtId="49" fontId="6" fillId="0" borderId="8"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5"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0" applyNumberFormat="1" applyFont="1" applyBorder="1" applyProtection="1">
      <alignment horizontal="left"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176" fontId="18" fillId="0" borderId="17" xfId="0" applyNumberFormat="1" applyFont="1" applyBorder="1" applyAlignment="1" applyProtection="1">
      <alignment horizontal="center" vertical="center"/>
    </xf>
    <xf numFmtId="176" fontId="18" fillId="0" borderId="0" xfId="0" applyNumberFormat="1" applyFont="1" applyBorder="1" applyAlignment="1" applyProtection="1">
      <alignment horizontal="left"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8"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3"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4"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8"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6" xfId="0" applyFont="1" applyBorder="1" applyAlignment="1" applyProtection="1">
      <alignment horizontal="center" vertical="center"/>
    </xf>
    <xf numFmtId="0" fontId="5" fillId="0" borderId="8"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7" workbookViewId="0">
      <selection activeCell="C55" sqref="C5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110" t="s">
        <v>0</v>
      </c>
    </row>
    <row r="2" ht="36" customHeight="1" spans="1:4">
      <c r="A2" s="5" t="str">
        <f>"2025"&amp;"年部门财务收支预算总表"</f>
        <v>2025年部门财务收支预算总表</v>
      </c>
      <c r="B2" s="217"/>
      <c r="C2" s="217"/>
      <c r="D2" s="217"/>
    </row>
    <row r="3" ht="18.75" customHeight="1" spans="1:4">
      <c r="A3" s="42" t="str">
        <f>"单位名称："&amp;"临沧市临翔区中平幼儿园"</f>
        <v>单位名称：临沧市临翔区中平幼儿园</v>
      </c>
      <c r="B3" s="218"/>
      <c r="C3" s="218"/>
      <c r="D3" s="110" t="s">
        <v>1</v>
      </c>
    </row>
    <row r="4" ht="18.75" customHeight="1" spans="1:4">
      <c r="A4" s="12" t="s">
        <v>2</v>
      </c>
      <c r="B4" s="14"/>
      <c r="C4" s="12" t="s">
        <v>3</v>
      </c>
      <c r="D4" s="14"/>
    </row>
    <row r="5" ht="18.75" customHeight="1" spans="1:4">
      <c r="A5" s="29" t="s">
        <v>4</v>
      </c>
      <c r="B5" s="29" t="str">
        <f>"2025"&amp;"年预算数"</f>
        <v>2025年预算数</v>
      </c>
      <c r="C5" s="29" t="s">
        <v>5</v>
      </c>
      <c r="D5" s="29" t="str">
        <f>"2025"&amp;"年预算数"</f>
        <v>2025年预算数</v>
      </c>
    </row>
    <row r="6" ht="18.75" customHeight="1" spans="1:4">
      <c r="A6" s="31"/>
      <c r="B6" s="31"/>
      <c r="C6" s="31"/>
      <c r="D6" s="31"/>
    </row>
    <row r="7" ht="18.75" customHeight="1" spans="1:4">
      <c r="A7" s="142" t="s">
        <v>6</v>
      </c>
      <c r="B7" s="23">
        <v>4259289.15</v>
      </c>
      <c r="C7" s="142" t="s">
        <v>7</v>
      </c>
      <c r="D7" s="23"/>
    </row>
    <row r="8" ht="18.75" customHeight="1" spans="1:4">
      <c r="A8" s="142" t="s">
        <v>8</v>
      </c>
      <c r="B8" s="23"/>
      <c r="C8" s="142" t="s">
        <v>9</v>
      </c>
      <c r="D8" s="23"/>
    </row>
    <row r="9" ht="18.75" customHeight="1" spans="1:4">
      <c r="A9" s="142" t="s">
        <v>10</v>
      </c>
      <c r="B9" s="23"/>
      <c r="C9" s="142" t="s">
        <v>11</v>
      </c>
      <c r="D9" s="23"/>
    </row>
    <row r="10" ht="18.75" customHeight="1" spans="1:4">
      <c r="A10" s="142" t="s">
        <v>12</v>
      </c>
      <c r="B10" s="23"/>
      <c r="C10" s="142" t="s">
        <v>13</v>
      </c>
      <c r="D10" s="23"/>
    </row>
    <row r="11" ht="18.75" customHeight="1" spans="1:4">
      <c r="A11" s="219" t="s">
        <v>14</v>
      </c>
      <c r="B11" s="23"/>
      <c r="C11" s="176" t="s">
        <v>15</v>
      </c>
      <c r="D11" s="23">
        <v>3308949.88</v>
      </c>
    </row>
    <row r="12" ht="18.75" customHeight="1" spans="1:4">
      <c r="A12" s="179" t="s">
        <v>16</v>
      </c>
      <c r="B12" s="23"/>
      <c r="C12" s="178" t="s">
        <v>17</v>
      </c>
      <c r="D12" s="23"/>
    </row>
    <row r="13" ht="18.75" customHeight="1" spans="1:4">
      <c r="A13" s="179" t="s">
        <v>18</v>
      </c>
      <c r="B13" s="23"/>
      <c r="C13" s="178" t="s">
        <v>19</v>
      </c>
      <c r="D13" s="23"/>
    </row>
    <row r="14" ht="18.75" customHeight="1" spans="1:4">
      <c r="A14" s="179" t="s">
        <v>20</v>
      </c>
      <c r="B14" s="23"/>
      <c r="C14" s="178" t="s">
        <v>21</v>
      </c>
      <c r="D14" s="23">
        <v>404499.38</v>
      </c>
    </row>
    <row r="15" ht="18.75" customHeight="1" spans="1:4">
      <c r="A15" s="179" t="s">
        <v>22</v>
      </c>
      <c r="B15" s="23"/>
      <c r="C15" s="178" t="s">
        <v>23</v>
      </c>
      <c r="D15" s="23">
        <v>255181.65</v>
      </c>
    </row>
    <row r="16" ht="18.75" customHeight="1" spans="1:4">
      <c r="A16" s="179" t="s">
        <v>24</v>
      </c>
      <c r="B16" s="23"/>
      <c r="C16" s="179" t="s">
        <v>25</v>
      </c>
      <c r="D16" s="23"/>
    </row>
    <row r="17" ht="18.75" customHeight="1" spans="1:4">
      <c r="A17" s="179" t="s">
        <v>26</v>
      </c>
      <c r="B17" s="23"/>
      <c r="C17" s="179" t="s">
        <v>27</v>
      </c>
      <c r="D17" s="23"/>
    </row>
    <row r="18" ht="18.75" customHeight="1" spans="1:4">
      <c r="A18" s="180" t="s">
        <v>26</v>
      </c>
      <c r="B18" s="23"/>
      <c r="C18" s="178" t="s">
        <v>28</v>
      </c>
      <c r="D18" s="23"/>
    </row>
    <row r="19" ht="18.75" customHeight="1" spans="1:4">
      <c r="A19" s="180" t="s">
        <v>26</v>
      </c>
      <c r="B19" s="23"/>
      <c r="C19" s="178" t="s">
        <v>29</v>
      </c>
      <c r="D19" s="23"/>
    </row>
    <row r="20" ht="18.75" customHeight="1" spans="1:4">
      <c r="A20" s="180" t="s">
        <v>26</v>
      </c>
      <c r="B20" s="23"/>
      <c r="C20" s="178" t="s">
        <v>30</v>
      </c>
      <c r="D20" s="23"/>
    </row>
    <row r="21" ht="18.75" customHeight="1" spans="1:4">
      <c r="A21" s="180" t="s">
        <v>26</v>
      </c>
      <c r="B21" s="23"/>
      <c r="C21" s="178" t="s">
        <v>31</v>
      </c>
      <c r="D21" s="23"/>
    </row>
    <row r="22" ht="18.75" customHeight="1" spans="1:4">
      <c r="A22" s="180" t="s">
        <v>26</v>
      </c>
      <c r="B22" s="23"/>
      <c r="C22" s="178" t="s">
        <v>32</v>
      </c>
      <c r="D22" s="23"/>
    </row>
    <row r="23" ht="18.75" customHeight="1" spans="1:4">
      <c r="A23" s="180" t="s">
        <v>26</v>
      </c>
      <c r="B23" s="23"/>
      <c r="C23" s="178" t="s">
        <v>33</v>
      </c>
      <c r="D23" s="23"/>
    </row>
    <row r="24" ht="18.75" customHeight="1" spans="1:4">
      <c r="A24" s="180" t="s">
        <v>26</v>
      </c>
      <c r="B24" s="23"/>
      <c r="C24" s="178" t="s">
        <v>34</v>
      </c>
      <c r="D24" s="23"/>
    </row>
    <row r="25" ht="18.75" customHeight="1" spans="1:4">
      <c r="A25" s="180" t="s">
        <v>26</v>
      </c>
      <c r="B25" s="23"/>
      <c r="C25" s="178" t="s">
        <v>35</v>
      </c>
      <c r="D25" s="23">
        <v>290658.24</v>
      </c>
    </row>
    <row r="26" ht="18.75" customHeight="1" spans="1:4">
      <c r="A26" s="180" t="s">
        <v>26</v>
      </c>
      <c r="B26" s="23"/>
      <c r="C26" s="178" t="s">
        <v>36</v>
      </c>
      <c r="D26" s="23"/>
    </row>
    <row r="27" ht="18.75" customHeight="1" spans="1:4">
      <c r="A27" s="180" t="s">
        <v>26</v>
      </c>
      <c r="B27" s="23"/>
      <c r="C27" s="178" t="s">
        <v>37</v>
      </c>
      <c r="D27" s="23"/>
    </row>
    <row r="28" ht="18.75" customHeight="1" spans="1:4">
      <c r="A28" s="180" t="s">
        <v>26</v>
      </c>
      <c r="B28" s="23"/>
      <c r="C28" s="178" t="s">
        <v>38</v>
      </c>
      <c r="D28" s="23"/>
    </row>
    <row r="29" ht="18.75" customHeight="1" spans="1:4">
      <c r="A29" s="180" t="s">
        <v>26</v>
      </c>
      <c r="B29" s="23"/>
      <c r="C29" s="178" t="s">
        <v>39</v>
      </c>
      <c r="D29" s="23"/>
    </row>
    <row r="30" ht="18.75" customHeight="1" spans="1:4">
      <c r="A30" s="181" t="s">
        <v>26</v>
      </c>
      <c r="B30" s="23"/>
      <c r="C30" s="179" t="s">
        <v>40</v>
      </c>
      <c r="D30" s="23"/>
    </row>
    <row r="31" ht="18.75" customHeight="1" spans="1:4">
      <c r="A31" s="181" t="s">
        <v>26</v>
      </c>
      <c r="B31" s="23"/>
      <c r="C31" s="179" t="s">
        <v>41</v>
      </c>
      <c r="D31" s="23"/>
    </row>
    <row r="32" ht="18.75" customHeight="1" spans="1:4">
      <c r="A32" s="181" t="s">
        <v>26</v>
      </c>
      <c r="B32" s="23"/>
      <c r="C32" s="179" t="s">
        <v>42</v>
      </c>
      <c r="D32" s="23"/>
    </row>
    <row r="33" ht="18.75" customHeight="1" spans="1:4">
      <c r="A33" s="220"/>
      <c r="B33" s="182"/>
      <c r="C33" s="179" t="s">
        <v>43</v>
      </c>
      <c r="D33" s="23"/>
    </row>
    <row r="34" ht="18.75" customHeight="1" spans="1:4">
      <c r="A34" s="220" t="s">
        <v>44</v>
      </c>
      <c r="B34" s="182">
        <f>SUM(B7:B11)</f>
        <v>4259289.15</v>
      </c>
      <c r="C34" s="221" t="s">
        <v>45</v>
      </c>
      <c r="D34" s="182">
        <v>4259289.15</v>
      </c>
    </row>
    <row r="35" ht="18.75" customHeight="1" spans="1:4">
      <c r="A35" s="222" t="s">
        <v>46</v>
      </c>
      <c r="B35" s="23"/>
      <c r="C35" s="142" t="s">
        <v>47</v>
      </c>
      <c r="D35" s="23"/>
    </row>
    <row r="36" ht="18.75" customHeight="1" spans="1:4">
      <c r="A36" s="222" t="s">
        <v>48</v>
      </c>
      <c r="B36" s="23"/>
      <c r="C36" s="142" t="s">
        <v>48</v>
      </c>
      <c r="D36" s="23"/>
    </row>
    <row r="37" ht="18.75" customHeight="1" spans="1:4">
      <c r="A37" s="222" t="s">
        <v>49</v>
      </c>
      <c r="B37" s="23">
        <f>B35-B36</f>
        <v>0</v>
      </c>
      <c r="C37" s="142" t="s">
        <v>50</v>
      </c>
      <c r="D37" s="23"/>
    </row>
    <row r="38" ht="18.75" customHeight="1" spans="1:4">
      <c r="A38" s="223" t="s">
        <v>51</v>
      </c>
      <c r="B38" s="182">
        <f t="shared" ref="B38:D38" si="0">B34+B35</f>
        <v>4259289.15</v>
      </c>
      <c r="C38" s="221" t="s">
        <v>52</v>
      </c>
      <c r="D38" s="182">
        <f t="shared" si="0"/>
        <v>4259289.15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6" sqref="D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11">
        <v>1</v>
      </c>
      <c r="B1" s="112">
        <v>0</v>
      </c>
      <c r="C1" s="111">
        <v>1</v>
      </c>
      <c r="D1" s="113"/>
      <c r="E1" s="113"/>
      <c r="F1" s="110" t="s">
        <v>285</v>
      </c>
    </row>
    <row r="2" ht="32.25" customHeight="1" spans="1:6">
      <c r="A2" s="114" t="str">
        <f>"2025"&amp;"年部门政府性基金预算支出预算表"</f>
        <v>2025年部门政府性基金预算支出预算表</v>
      </c>
      <c r="B2" s="115" t="s">
        <v>286</v>
      </c>
      <c r="C2" s="116"/>
      <c r="D2" s="117"/>
      <c r="E2" s="117"/>
      <c r="F2" s="117"/>
    </row>
    <row r="3" ht="18.75" customHeight="1" spans="1:6">
      <c r="A3" s="7" t="str">
        <f>"单位名称："&amp;"临沧市临翔区中平幼儿园"</f>
        <v>单位名称：临沧市临翔区中平幼儿园</v>
      </c>
      <c r="B3" s="7" t="s">
        <v>287</v>
      </c>
      <c r="C3" s="111"/>
      <c r="D3" s="113"/>
      <c r="E3" s="113"/>
      <c r="F3" s="110" t="s">
        <v>1</v>
      </c>
    </row>
    <row r="4" ht="18.75" customHeight="1" spans="1:6">
      <c r="A4" s="118" t="s">
        <v>178</v>
      </c>
      <c r="B4" s="119" t="s">
        <v>73</v>
      </c>
      <c r="C4" s="120" t="s">
        <v>74</v>
      </c>
      <c r="D4" s="13" t="s">
        <v>288</v>
      </c>
      <c r="E4" s="13"/>
      <c r="F4" s="14"/>
    </row>
    <row r="5" ht="18.75" customHeight="1" spans="1:6">
      <c r="A5" s="121"/>
      <c r="B5" s="122"/>
      <c r="C5" s="107"/>
      <c r="D5" s="106" t="s">
        <v>56</v>
      </c>
      <c r="E5" s="106" t="s">
        <v>75</v>
      </c>
      <c r="F5" s="106" t="s">
        <v>76</v>
      </c>
    </row>
    <row r="6" ht="18.75" customHeight="1" spans="1:6">
      <c r="A6" s="121">
        <v>1</v>
      </c>
      <c r="B6" s="123" t="s">
        <v>158</v>
      </c>
      <c r="C6" s="107">
        <v>3</v>
      </c>
      <c r="D6" s="106">
        <v>4</v>
      </c>
      <c r="E6" s="106">
        <v>5</v>
      </c>
      <c r="F6" s="106">
        <v>6</v>
      </c>
    </row>
    <row r="7" ht="18.75" customHeight="1" spans="1:6">
      <c r="A7" s="124"/>
      <c r="B7" s="93"/>
      <c r="C7" s="93"/>
      <c r="D7" s="23"/>
      <c r="E7" s="23"/>
      <c r="F7" s="23"/>
    </row>
    <row r="8" ht="18.75" customHeight="1" spans="1:6">
      <c r="A8" s="124"/>
      <c r="B8" s="93"/>
      <c r="C8" s="93"/>
      <c r="D8" s="23"/>
      <c r="E8" s="23"/>
      <c r="F8" s="23"/>
    </row>
    <row r="9" ht="18.75" customHeight="1" spans="1:6">
      <c r="A9" s="125" t="s">
        <v>115</v>
      </c>
      <c r="B9" s="126" t="s">
        <v>115</v>
      </c>
      <c r="C9" s="127" t="s">
        <v>115</v>
      </c>
      <c r="D9" s="23"/>
      <c r="E9" s="23"/>
      <c r="F9" s="23"/>
    </row>
    <row r="10" ht="19" customHeight="1" spans="1:1">
      <c r="A10" t="s">
        <v>176</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G9" sqref="G9:G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8"/>
      <c r="B1" s="28"/>
      <c r="C1" s="28"/>
      <c r="D1" s="28"/>
      <c r="E1" s="28"/>
      <c r="F1" s="28"/>
      <c r="G1" s="28"/>
      <c r="H1" s="28"/>
      <c r="I1" s="28"/>
      <c r="J1" s="28"/>
      <c r="O1" s="36"/>
      <c r="P1" s="36"/>
      <c r="Q1" s="110" t="s">
        <v>289</v>
      </c>
    </row>
    <row r="2" ht="35.25" customHeight="1" spans="1:17">
      <c r="A2" s="68" t="str">
        <f>"2025"&amp;"年部门政府采购预算表"</f>
        <v>2025年部门政府采购预算表</v>
      </c>
      <c r="B2" s="6"/>
      <c r="C2" s="6"/>
      <c r="D2" s="6"/>
      <c r="E2" s="6"/>
      <c r="F2" s="6"/>
      <c r="G2" s="6"/>
      <c r="H2" s="6"/>
      <c r="I2" s="6"/>
      <c r="J2" s="6"/>
      <c r="K2" s="60"/>
      <c r="L2" s="6"/>
      <c r="M2" s="6"/>
      <c r="N2" s="6"/>
      <c r="O2" s="60"/>
      <c r="P2" s="60"/>
      <c r="Q2" s="6"/>
    </row>
    <row r="3" ht="18.75" customHeight="1" spans="1:17">
      <c r="A3" s="42" t="str">
        <f>"单位名称："&amp;"临沧市临翔区中平幼儿园"</f>
        <v>单位名称：临沧市临翔区中平幼儿园</v>
      </c>
      <c r="B3" s="105"/>
      <c r="C3" s="105"/>
      <c r="D3" s="105"/>
      <c r="E3" s="105"/>
      <c r="F3" s="105"/>
      <c r="G3" s="105"/>
      <c r="H3" s="105"/>
      <c r="I3" s="105"/>
      <c r="J3" s="105"/>
      <c r="O3" s="73"/>
      <c r="P3" s="73"/>
      <c r="Q3" s="110" t="s">
        <v>164</v>
      </c>
    </row>
    <row r="4" ht="18.75" customHeight="1" spans="1:17">
      <c r="A4" s="11" t="s">
        <v>290</v>
      </c>
      <c r="B4" s="83" t="s">
        <v>291</v>
      </c>
      <c r="C4" s="83" t="s">
        <v>292</v>
      </c>
      <c r="D4" s="83" t="s">
        <v>293</v>
      </c>
      <c r="E4" s="83" t="s">
        <v>294</v>
      </c>
      <c r="F4" s="83" t="s">
        <v>295</v>
      </c>
      <c r="G4" s="85" t="s">
        <v>185</v>
      </c>
      <c r="H4" s="85"/>
      <c r="I4" s="85"/>
      <c r="J4" s="85"/>
      <c r="K4" s="86"/>
      <c r="L4" s="85"/>
      <c r="M4" s="85"/>
      <c r="N4" s="85"/>
      <c r="O4" s="74"/>
      <c r="P4" s="86"/>
      <c r="Q4" s="100"/>
    </row>
    <row r="5" ht="18.75" customHeight="1" spans="1:17">
      <c r="A5" s="16"/>
      <c r="B5" s="87"/>
      <c r="C5" s="87"/>
      <c r="D5" s="87"/>
      <c r="E5" s="87"/>
      <c r="F5" s="87"/>
      <c r="G5" s="87" t="s">
        <v>56</v>
      </c>
      <c r="H5" s="87" t="s">
        <v>59</v>
      </c>
      <c r="I5" s="87" t="s">
        <v>296</v>
      </c>
      <c r="J5" s="87" t="s">
        <v>297</v>
      </c>
      <c r="K5" s="88" t="s">
        <v>298</v>
      </c>
      <c r="L5" s="101" t="s">
        <v>78</v>
      </c>
      <c r="M5" s="101"/>
      <c r="N5" s="101"/>
      <c r="O5" s="102"/>
      <c r="P5" s="103"/>
      <c r="Q5" s="89"/>
    </row>
    <row r="6" ht="30" customHeight="1" spans="1:17">
      <c r="A6" s="18"/>
      <c r="B6" s="89"/>
      <c r="C6" s="89"/>
      <c r="D6" s="89"/>
      <c r="E6" s="89"/>
      <c r="F6" s="89"/>
      <c r="G6" s="89"/>
      <c r="H6" s="89" t="s">
        <v>58</v>
      </c>
      <c r="I6" s="89"/>
      <c r="J6" s="89"/>
      <c r="K6" s="90"/>
      <c r="L6" s="89" t="s">
        <v>58</v>
      </c>
      <c r="M6" s="89" t="s">
        <v>65</v>
      </c>
      <c r="N6" s="89" t="s">
        <v>193</v>
      </c>
      <c r="O6" s="104" t="s">
        <v>67</v>
      </c>
      <c r="P6" s="90" t="s">
        <v>68</v>
      </c>
      <c r="Q6" s="89" t="s">
        <v>69</v>
      </c>
    </row>
    <row r="7" ht="18.75" customHeight="1" spans="1:17">
      <c r="A7" s="31">
        <v>1</v>
      </c>
      <c r="B7" s="106">
        <v>2</v>
      </c>
      <c r="C7" s="106">
        <v>3</v>
      </c>
      <c r="D7" s="106">
        <v>4</v>
      </c>
      <c r="E7" s="106">
        <v>5</v>
      </c>
      <c r="F7" s="106">
        <v>6</v>
      </c>
      <c r="G7" s="107">
        <v>7</v>
      </c>
      <c r="H7" s="107">
        <v>8</v>
      </c>
      <c r="I7" s="107">
        <v>9</v>
      </c>
      <c r="J7" s="107">
        <v>10</v>
      </c>
      <c r="K7" s="107">
        <v>11</v>
      </c>
      <c r="L7" s="107">
        <v>12</v>
      </c>
      <c r="M7" s="107">
        <v>13</v>
      </c>
      <c r="N7" s="107">
        <v>14</v>
      </c>
      <c r="O7" s="107">
        <v>15</v>
      </c>
      <c r="P7" s="107">
        <v>16</v>
      </c>
      <c r="Q7" s="107">
        <v>17</v>
      </c>
    </row>
    <row r="8" ht="18.75" customHeight="1" spans="1:17">
      <c r="A8" s="92" t="s">
        <v>71</v>
      </c>
      <c r="B8" s="50"/>
      <c r="C8" s="50"/>
      <c r="D8" s="50"/>
      <c r="E8" s="108"/>
      <c r="F8" s="23">
        <v>69540</v>
      </c>
      <c r="G8" s="23">
        <v>69540</v>
      </c>
      <c r="H8" s="23">
        <v>69540</v>
      </c>
      <c r="I8" s="23"/>
      <c r="J8" s="23"/>
      <c r="K8" s="23"/>
      <c r="L8" s="23"/>
      <c r="M8" s="23"/>
      <c r="N8" s="23"/>
      <c r="O8" s="23"/>
      <c r="P8" s="23"/>
      <c r="Q8" s="23"/>
    </row>
    <row r="9" ht="18.75" customHeight="1" spans="1:17">
      <c r="A9" s="227" t="s">
        <v>238</v>
      </c>
      <c r="B9" s="50" t="s">
        <v>299</v>
      </c>
      <c r="C9" s="50" t="s">
        <v>300</v>
      </c>
      <c r="D9" s="50" t="s">
        <v>301</v>
      </c>
      <c r="E9" s="52">
        <v>3</v>
      </c>
      <c r="F9" s="23">
        <v>23490</v>
      </c>
      <c r="G9" s="23">
        <v>23490</v>
      </c>
      <c r="H9" s="23">
        <v>23490</v>
      </c>
      <c r="I9" s="23"/>
      <c r="J9" s="23"/>
      <c r="K9" s="23"/>
      <c r="L9" s="23"/>
      <c r="M9" s="23"/>
      <c r="N9" s="23"/>
      <c r="O9" s="23"/>
      <c r="P9" s="23"/>
      <c r="Q9" s="23"/>
    </row>
    <row r="10" ht="18.75" customHeight="1" spans="1:17">
      <c r="A10" s="227" t="s">
        <v>238</v>
      </c>
      <c r="B10" s="50" t="s">
        <v>302</v>
      </c>
      <c r="C10" s="50" t="s">
        <v>300</v>
      </c>
      <c r="D10" s="50" t="s">
        <v>301</v>
      </c>
      <c r="E10" s="52">
        <v>3</v>
      </c>
      <c r="F10" s="23">
        <v>22350</v>
      </c>
      <c r="G10" s="23">
        <v>22350</v>
      </c>
      <c r="H10" s="23">
        <v>22350</v>
      </c>
      <c r="I10" s="23"/>
      <c r="J10" s="23"/>
      <c r="K10" s="23"/>
      <c r="L10" s="23"/>
      <c r="M10" s="23"/>
      <c r="N10" s="23"/>
      <c r="O10" s="23"/>
      <c r="P10" s="23"/>
      <c r="Q10" s="23"/>
    </row>
    <row r="11" ht="18.75" customHeight="1" spans="1:17">
      <c r="A11" s="227" t="s">
        <v>238</v>
      </c>
      <c r="B11" s="50" t="s">
        <v>302</v>
      </c>
      <c r="C11" s="50" t="s">
        <v>300</v>
      </c>
      <c r="D11" s="50" t="s">
        <v>301</v>
      </c>
      <c r="E11" s="52">
        <v>3</v>
      </c>
      <c r="F11" s="23">
        <v>23700</v>
      </c>
      <c r="G11" s="23">
        <v>23700</v>
      </c>
      <c r="H11" s="23">
        <v>23700</v>
      </c>
      <c r="I11" s="23"/>
      <c r="J11" s="23"/>
      <c r="K11" s="23"/>
      <c r="L11" s="23"/>
      <c r="M11" s="23"/>
      <c r="N11" s="23"/>
      <c r="O11" s="23"/>
      <c r="P11" s="23"/>
      <c r="Q11" s="23"/>
    </row>
    <row r="12" ht="18.75" customHeight="1" spans="1:17">
      <c r="A12" s="94" t="s">
        <v>115</v>
      </c>
      <c r="B12" s="95"/>
      <c r="C12" s="95"/>
      <c r="D12" s="95"/>
      <c r="E12" s="108"/>
      <c r="F12" s="23">
        <v>69540</v>
      </c>
      <c r="G12" s="23">
        <v>69540</v>
      </c>
      <c r="H12" s="23">
        <v>69540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D15" sqref="D15"/>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72"/>
      <c r="B1" s="72"/>
      <c r="C1" s="78"/>
      <c r="D1" s="72"/>
      <c r="E1" s="72"/>
      <c r="F1" s="72"/>
      <c r="G1" s="72"/>
      <c r="H1" s="79"/>
      <c r="I1" s="72"/>
      <c r="J1" s="72"/>
      <c r="K1" s="72"/>
      <c r="L1" s="36"/>
      <c r="M1" s="97"/>
      <c r="N1" s="98" t="s">
        <v>303</v>
      </c>
    </row>
    <row r="2" ht="34.5" customHeight="1" spans="1:14">
      <c r="A2" s="40" t="str">
        <f>"2025"&amp;"年部门政府购买服务预算表"</f>
        <v>2025年部门政府购买服务预算表</v>
      </c>
      <c r="B2" s="80"/>
      <c r="C2" s="60"/>
      <c r="D2" s="80"/>
      <c r="E2" s="80"/>
      <c r="F2" s="80"/>
      <c r="G2" s="80"/>
      <c r="H2" s="81"/>
      <c r="I2" s="80"/>
      <c r="J2" s="80"/>
      <c r="K2" s="80"/>
      <c r="L2" s="60"/>
      <c r="M2" s="81"/>
      <c r="N2" s="80"/>
    </row>
    <row r="3" ht="18.75" customHeight="1" spans="1:14">
      <c r="A3" s="69" t="str">
        <f>"单位名称："&amp;"临沧市临翔区中平幼儿园"</f>
        <v>单位名称：临沧市临翔区中平幼儿园</v>
      </c>
      <c r="B3" s="70"/>
      <c r="C3" s="82"/>
      <c r="D3" s="70"/>
      <c r="E3" s="70"/>
      <c r="F3" s="70"/>
      <c r="G3" s="70"/>
      <c r="H3" s="79"/>
      <c r="I3" s="72"/>
      <c r="J3" s="72"/>
      <c r="K3" s="72"/>
      <c r="L3" s="73"/>
      <c r="M3" s="99"/>
      <c r="N3" s="98" t="s">
        <v>164</v>
      </c>
    </row>
    <row r="4" ht="18.75" customHeight="1" spans="1:14">
      <c r="A4" s="11" t="s">
        <v>290</v>
      </c>
      <c r="B4" s="83" t="s">
        <v>304</v>
      </c>
      <c r="C4" s="84" t="s">
        <v>305</v>
      </c>
      <c r="D4" s="85" t="s">
        <v>185</v>
      </c>
      <c r="E4" s="85"/>
      <c r="F4" s="85"/>
      <c r="G4" s="85"/>
      <c r="H4" s="86"/>
      <c r="I4" s="85"/>
      <c r="J4" s="85"/>
      <c r="K4" s="85"/>
      <c r="L4" s="74"/>
      <c r="M4" s="86"/>
      <c r="N4" s="100"/>
    </row>
    <row r="5" ht="18.75" customHeight="1" spans="1:14">
      <c r="A5" s="16"/>
      <c r="B5" s="87"/>
      <c r="C5" s="88"/>
      <c r="D5" s="87" t="s">
        <v>56</v>
      </c>
      <c r="E5" s="87" t="s">
        <v>59</v>
      </c>
      <c r="F5" s="87" t="s">
        <v>296</v>
      </c>
      <c r="G5" s="87" t="s">
        <v>297</v>
      </c>
      <c r="H5" s="88" t="s">
        <v>298</v>
      </c>
      <c r="I5" s="101" t="s">
        <v>78</v>
      </c>
      <c r="J5" s="101"/>
      <c r="K5" s="101"/>
      <c r="L5" s="102"/>
      <c r="M5" s="103"/>
      <c r="N5" s="89"/>
    </row>
    <row r="6" ht="26.25" customHeight="1" spans="1:14">
      <c r="A6" s="18"/>
      <c r="B6" s="89"/>
      <c r="C6" s="90"/>
      <c r="D6" s="89"/>
      <c r="E6" s="89"/>
      <c r="F6" s="89"/>
      <c r="G6" s="89"/>
      <c r="H6" s="90"/>
      <c r="I6" s="89" t="s">
        <v>58</v>
      </c>
      <c r="J6" s="89" t="s">
        <v>65</v>
      </c>
      <c r="K6" s="89" t="s">
        <v>193</v>
      </c>
      <c r="L6" s="104" t="s">
        <v>67</v>
      </c>
      <c r="M6" s="90" t="s">
        <v>68</v>
      </c>
      <c r="N6" s="89" t="s">
        <v>69</v>
      </c>
    </row>
    <row r="7" ht="18.75" customHeight="1" spans="1:14">
      <c r="A7" s="91">
        <v>1</v>
      </c>
      <c r="B7" s="91">
        <v>2</v>
      </c>
      <c r="C7" s="91">
        <v>3</v>
      </c>
      <c r="D7" s="91">
        <v>4</v>
      </c>
      <c r="E7" s="91">
        <v>5</v>
      </c>
      <c r="F7" s="91">
        <v>6</v>
      </c>
      <c r="G7" s="91">
        <v>7</v>
      </c>
      <c r="H7" s="91">
        <v>8</v>
      </c>
      <c r="I7" s="91">
        <v>9</v>
      </c>
      <c r="J7" s="91">
        <v>10</v>
      </c>
      <c r="K7" s="91">
        <v>11</v>
      </c>
      <c r="L7" s="91">
        <v>12</v>
      </c>
      <c r="M7" s="91">
        <v>13</v>
      </c>
      <c r="N7" s="91">
        <v>14</v>
      </c>
    </row>
    <row r="8" ht="18.75" customHeight="1" spans="1:14">
      <c r="A8" s="92"/>
      <c r="B8" s="50"/>
      <c r="C8" s="93"/>
      <c r="D8" s="23"/>
      <c r="E8" s="23"/>
      <c r="F8" s="23"/>
      <c r="G8" s="23"/>
      <c r="H8" s="23"/>
      <c r="I8" s="23"/>
      <c r="J8" s="23"/>
      <c r="K8" s="23"/>
      <c r="L8" s="23"/>
      <c r="M8" s="23"/>
      <c r="N8" s="23"/>
    </row>
    <row r="9" ht="18.75" customHeight="1" spans="1:14">
      <c r="A9" s="92"/>
      <c r="B9" s="50"/>
      <c r="C9" s="93"/>
      <c r="D9" s="23"/>
      <c r="E9" s="23"/>
      <c r="F9" s="23"/>
      <c r="G9" s="23"/>
      <c r="H9" s="23"/>
      <c r="I9" s="23"/>
      <c r="J9" s="23"/>
      <c r="K9" s="23"/>
      <c r="L9" s="23"/>
      <c r="M9" s="23"/>
      <c r="N9" s="23"/>
    </row>
    <row r="10" ht="18.75" customHeight="1" spans="1:14">
      <c r="A10" s="94" t="s">
        <v>115</v>
      </c>
      <c r="B10" s="95"/>
      <c r="C10" s="96"/>
      <c r="D10" s="23"/>
      <c r="E10" s="23"/>
      <c r="F10" s="23"/>
      <c r="G10" s="23"/>
      <c r="H10" s="23"/>
      <c r="I10" s="23"/>
      <c r="J10" s="23"/>
      <c r="K10" s="23"/>
      <c r="L10" s="23"/>
      <c r="M10" s="23"/>
      <c r="N10" s="23"/>
    </row>
    <row r="11" customHeight="1" spans="1:1">
      <c r="A11" t="s">
        <v>176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F23" sqref="F23"/>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8"/>
      <c r="B1" s="28"/>
      <c r="C1" s="28"/>
      <c r="D1" s="67"/>
      <c r="G1" s="36"/>
      <c r="H1" s="36"/>
      <c r="I1" s="36" t="s">
        <v>306</v>
      </c>
    </row>
    <row r="2" ht="27.75" customHeight="1" spans="1:9">
      <c r="A2" s="68" t="str">
        <f>"2025"&amp;"年县对下转移支付预算表"</f>
        <v>2025年县对下转移支付预算表</v>
      </c>
      <c r="B2" s="6"/>
      <c r="C2" s="6"/>
      <c r="D2" s="6"/>
      <c r="E2" s="6"/>
      <c r="F2" s="6"/>
      <c r="G2" s="60"/>
      <c r="H2" s="60"/>
      <c r="I2" s="6"/>
    </row>
    <row r="3" ht="18.75" customHeight="1" spans="1:9">
      <c r="A3" s="69" t="str">
        <f>"单位名称："&amp;"临沧市临翔区中平幼儿园"</f>
        <v>单位名称：临沧市临翔区中平幼儿园</v>
      </c>
      <c r="B3" s="70"/>
      <c r="C3" s="70"/>
      <c r="D3" s="71"/>
      <c r="E3" s="72"/>
      <c r="G3" s="73"/>
      <c r="H3" s="73"/>
      <c r="I3" s="36" t="s">
        <v>164</v>
      </c>
    </row>
    <row r="4" ht="18.75" customHeight="1" spans="1:9">
      <c r="A4" s="29" t="s">
        <v>307</v>
      </c>
      <c r="B4" s="12" t="s">
        <v>185</v>
      </c>
      <c r="C4" s="13"/>
      <c r="D4" s="13"/>
      <c r="E4" s="12" t="s">
        <v>308</v>
      </c>
      <c r="F4" s="13"/>
      <c r="G4" s="74"/>
      <c r="H4" s="74"/>
      <c r="I4" s="14"/>
    </row>
    <row r="5" ht="18.75" customHeight="1" spans="1:9">
      <c r="A5" s="31"/>
      <c r="B5" s="30" t="s">
        <v>56</v>
      </c>
      <c r="C5" s="11" t="s">
        <v>59</v>
      </c>
      <c r="D5" s="75" t="s">
        <v>309</v>
      </c>
      <c r="E5" s="76" t="s">
        <v>310</v>
      </c>
      <c r="F5" s="76" t="s">
        <v>310</v>
      </c>
      <c r="G5" s="76" t="s">
        <v>310</v>
      </c>
      <c r="H5" s="76" t="s">
        <v>310</v>
      </c>
      <c r="I5" s="76" t="s">
        <v>310</v>
      </c>
    </row>
    <row r="6" ht="18.75" customHeight="1" spans="1:9">
      <c r="A6" s="76">
        <v>1</v>
      </c>
      <c r="B6" s="76">
        <v>2</v>
      </c>
      <c r="C6" s="76">
        <v>3</v>
      </c>
      <c r="D6" s="76">
        <v>4</v>
      </c>
      <c r="E6" s="76">
        <v>5</v>
      </c>
      <c r="F6" s="76">
        <v>6</v>
      </c>
      <c r="G6" s="76">
        <v>7</v>
      </c>
      <c r="H6" s="76">
        <v>8</v>
      </c>
      <c r="I6" s="76">
        <v>9</v>
      </c>
    </row>
    <row r="7" ht="18.75" customHeight="1" spans="1:9">
      <c r="A7" s="32"/>
      <c r="B7" s="23"/>
      <c r="C7" s="23"/>
      <c r="D7" s="23"/>
      <c r="E7" s="23"/>
      <c r="F7" s="23"/>
      <c r="G7" s="23"/>
      <c r="H7" s="23"/>
      <c r="I7" s="23"/>
    </row>
    <row r="8" ht="18.75" customHeight="1" spans="1:9">
      <c r="A8" s="32"/>
      <c r="B8" s="23"/>
      <c r="C8" s="23"/>
      <c r="D8" s="23"/>
      <c r="E8" s="23"/>
      <c r="F8" s="23"/>
      <c r="G8" s="23"/>
      <c r="H8" s="23"/>
      <c r="I8" s="23"/>
    </row>
    <row r="9" ht="29" customHeight="1" spans="1:5">
      <c r="A9" s="7" t="s">
        <v>311</v>
      </c>
      <c r="B9" s="77"/>
      <c r="C9" s="77"/>
      <c r="D9" s="77"/>
      <c r="E9" s="77"/>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18" sqref="D1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6" t="s">
        <v>312</v>
      </c>
    </row>
    <row r="2" ht="36" customHeight="1" spans="1:10">
      <c r="A2" s="5" t="str">
        <f>"2025"&amp;"年县对下转移支付绩效目标表"</f>
        <v>2025年县对下转移支付绩效目标表</v>
      </c>
      <c r="B2" s="6"/>
      <c r="C2" s="6"/>
      <c r="D2" s="6"/>
      <c r="E2" s="6"/>
      <c r="F2" s="60"/>
      <c r="G2" s="6"/>
      <c r="H2" s="60"/>
      <c r="I2" s="60"/>
      <c r="J2" s="6"/>
    </row>
    <row r="3" ht="18.75" customHeight="1" spans="1:8">
      <c r="A3" s="7" t="str">
        <f>"单位名称："&amp;"临沧市临翔区中平幼儿园"</f>
        <v>单位名称：临沧市临翔区中平幼儿园</v>
      </c>
      <c r="B3" s="3"/>
      <c r="C3" s="3"/>
      <c r="D3" s="3"/>
      <c r="E3" s="3"/>
      <c r="F3" s="61"/>
      <c r="G3" s="3"/>
      <c r="H3" s="61"/>
    </row>
    <row r="4" ht="18.75" customHeight="1" spans="1:10">
      <c r="A4" s="47" t="s">
        <v>244</v>
      </c>
      <c r="B4" s="47" t="s">
        <v>245</v>
      </c>
      <c r="C4" s="47" t="s">
        <v>246</v>
      </c>
      <c r="D4" s="47" t="s">
        <v>247</v>
      </c>
      <c r="E4" s="47" t="s">
        <v>248</v>
      </c>
      <c r="F4" s="62" t="s">
        <v>249</v>
      </c>
      <c r="G4" s="47" t="s">
        <v>250</v>
      </c>
      <c r="H4" s="62" t="s">
        <v>251</v>
      </c>
      <c r="I4" s="62" t="s">
        <v>252</v>
      </c>
      <c r="J4" s="47" t="s">
        <v>253</v>
      </c>
    </row>
    <row r="5" ht="18.75" customHeight="1" spans="1:10">
      <c r="A5" s="47">
        <v>1</v>
      </c>
      <c r="B5" s="47">
        <v>2</v>
      </c>
      <c r="C5" s="47">
        <v>3</v>
      </c>
      <c r="D5" s="47">
        <v>4</v>
      </c>
      <c r="E5" s="47">
        <v>5</v>
      </c>
      <c r="F5" s="62">
        <v>6</v>
      </c>
      <c r="G5" s="47">
        <v>7</v>
      </c>
      <c r="H5" s="62">
        <v>8</v>
      </c>
      <c r="I5" s="62">
        <v>9</v>
      </c>
      <c r="J5" s="47">
        <v>10</v>
      </c>
    </row>
    <row r="6" ht="18.75" customHeight="1" spans="1:10">
      <c r="A6" s="21"/>
      <c r="B6" s="63"/>
      <c r="C6" s="63"/>
      <c r="D6" s="63"/>
      <c r="E6" s="64"/>
      <c r="F6" s="65"/>
      <c r="G6" s="64"/>
      <c r="H6" s="65"/>
      <c r="I6" s="65"/>
      <c r="J6" s="64"/>
    </row>
    <row r="7" ht="18.75" customHeight="1" spans="1:10">
      <c r="A7" s="21"/>
      <c r="B7" s="21"/>
      <c r="C7" s="21"/>
      <c r="D7" s="21"/>
      <c r="E7" s="21"/>
      <c r="F7" s="66"/>
      <c r="G7" s="21"/>
      <c r="H7" s="21"/>
      <c r="I7" s="21"/>
      <c r="J7" s="21"/>
    </row>
    <row r="8" ht="24" customHeight="1" spans="1:1">
      <c r="A8" s="7" t="s">
        <v>311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I19" sqref="I1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style="37" customWidth="1"/>
    <col min="8" max="8" width="18.847619047619" style="37" customWidth="1"/>
  </cols>
  <sheetData>
    <row r="1" ht="15" customHeight="1" spans="1:8">
      <c r="A1" s="1"/>
      <c r="B1" s="1"/>
      <c r="C1" s="1"/>
      <c r="D1" s="1"/>
      <c r="E1" s="1"/>
      <c r="F1" s="1"/>
      <c r="G1" s="38"/>
      <c r="H1" s="39" t="s">
        <v>313</v>
      </c>
    </row>
    <row r="2" ht="34.5" customHeight="1" spans="1:8">
      <c r="A2" s="40" t="str">
        <f>"2025"&amp;"年新增资产配置表"</f>
        <v>2025年新增资产配置表</v>
      </c>
      <c r="B2" s="6"/>
      <c r="C2" s="6"/>
      <c r="D2" s="6"/>
      <c r="E2" s="6"/>
      <c r="F2" s="6"/>
      <c r="G2" s="41"/>
      <c r="H2" s="41"/>
    </row>
    <row r="3" ht="18.75" customHeight="1" spans="1:8">
      <c r="A3" s="42" t="str">
        <f>"单位名称："&amp;"临沧市临翔区中平幼儿园"</f>
        <v>单位名称：临沧市临翔区中平幼儿园</v>
      </c>
      <c r="B3" s="8"/>
      <c r="C3" s="3"/>
      <c r="H3" s="43" t="s">
        <v>164</v>
      </c>
    </row>
    <row r="4" ht="18.75" customHeight="1" spans="1:8">
      <c r="A4" s="11" t="s">
        <v>178</v>
      </c>
      <c r="B4" s="11" t="s">
        <v>314</v>
      </c>
      <c r="C4" s="11" t="s">
        <v>315</v>
      </c>
      <c r="D4" s="11" t="s">
        <v>316</v>
      </c>
      <c r="E4" s="11" t="s">
        <v>317</v>
      </c>
      <c r="F4" s="44" t="s">
        <v>318</v>
      </c>
      <c r="G4" s="45"/>
      <c r="H4" s="46"/>
    </row>
    <row r="5" ht="18.75" customHeight="1" spans="1:8">
      <c r="A5" s="18"/>
      <c r="B5" s="18"/>
      <c r="C5" s="18"/>
      <c r="D5" s="18"/>
      <c r="E5" s="18"/>
      <c r="F5" s="47" t="s">
        <v>294</v>
      </c>
      <c r="G5" s="48" t="s">
        <v>319</v>
      </c>
      <c r="H5" s="48" t="s">
        <v>320</v>
      </c>
    </row>
    <row r="6" ht="18.75" customHeight="1" spans="1:8">
      <c r="A6" s="47">
        <v>1</v>
      </c>
      <c r="B6" s="47">
        <v>2</v>
      </c>
      <c r="C6" s="47">
        <v>3</v>
      </c>
      <c r="D6" s="47">
        <v>4</v>
      </c>
      <c r="E6" s="47">
        <v>5</v>
      </c>
      <c r="F6" s="47">
        <v>6</v>
      </c>
      <c r="G6" s="49">
        <v>7</v>
      </c>
      <c r="H6" s="49">
        <v>8</v>
      </c>
    </row>
    <row r="7" ht="18.75" customHeight="1" spans="1:8">
      <c r="A7" s="47" t="s">
        <v>71</v>
      </c>
      <c r="B7" s="50" t="s">
        <v>299</v>
      </c>
      <c r="C7" s="51" t="s">
        <v>321</v>
      </c>
      <c r="D7" s="50" t="s">
        <v>299</v>
      </c>
      <c r="E7" s="50" t="s">
        <v>301</v>
      </c>
      <c r="F7" s="52">
        <v>3</v>
      </c>
      <c r="G7" s="53">
        <v>7830</v>
      </c>
      <c r="H7" s="53">
        <f>F7*G7</f>
        <v>23490</v>
      </c>
    </row>
    <row r="8" ht="18.75" customHeight="1" spans="1:8">
      <c r="A8" s="47" t="s">
        <v>71</v>
      </c>
      <c r="B8" s="50" t="s">
        <v>302</v>
      </c>
      <c r="C8" s="54" t="s">
        <v>321</v>
      </c>
      <c r="D8" s="50" t="s">
        <v>302</v>
      </c>
      <c r="E8" s="50" t="s">
        <v>301</v>
      </c>
      <c r="F8" s="52">
        <v>3</v>
      </c>
      <c r="G8" s="53">
        <v>7450</v>
      </c>
      <c r="H8" s="53">
        <f>F8*G8</f>
        <v>22350</v>
      </c>
    </row>
    <row r="9" ht="18.75" customHeight="1" spans="1:8">
      <c r="A9" s="47" t="s">
        <v>71</v>
      </c>
      <c r="B9" s="50" t="s">
        <v>302</v>
      </c>
      <c r="C9" s="55" t="s">
        <v>321</v>
      </c>
      <c r="D9" s="50" t="s">
        <v>302</v>
      </c>
      <c r="E9" s="50" t="s">
        <v>301</v>
      </c>
      <c r="F9" s="52">
        <v>3</v>
      </c>
      <c r="G9" s="56">
        <v>7900</v>
      </c>
      <c r="H9" s="53">
        <f>F9*G9</f>
        <v>23700</v>
      </c>
    </row>
    <row r="10" ht="18.75" customHeight="1" spans="1:8">
      <c r="A10" s="24" t="s">
        <v>56</v>
      </c>
      <c r="B10" s="57"/>
      <c r="C10" s="57"/>
      <c r="D10" s="57"/>
      <c r="E10" s="58"/>
      <c r="F10" s="59">
        <f>SUM(F7:F9)</f>
        <v>9</v>
      </c>
      <c r="G10" s="56">
        <f>SUM(G7:G9)</f>
        <v>23180</v>
      </c>
      <c r="H10" s="56">
        <f>SUM(H7:H9)</f>
        <v>69540</v>
      </c>
    </row>
  </sheetData>
  <mergeCells count="9">
    <mergeCell ref="A2:H2"/>
    <mergeCell ref="A3:C3"/>
    <mergeCell ref="F4:H4"/>
    <mergeCell ref="A10:E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3" sqref="E1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7"/>
      <c r="E1" s="27"/>
      <c r="F1" s="27"/>
      <c r="G1" s="27"/>
      <c r="H1" s="28"/>
      <c r="I1" s="28"/>
      <c r="J1" s="28"/>
      <c r="K1" s="36" t="s">
        <v>322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"单位名称："&amp;"临沧市临翔区中平幼儿园"</f>
        <v>单位名称：临沧市临翔区中平幼儿园</v>
      </c>
      <c r="B3" s="8"/>
      <c r="C3" s="8"/>
      <c r="D3" s="8"/>
      <c r="E3" s="8"/>
      <c r="F3" s="8"/>
      <c r="G3" s="8"/>
      <c r="H3" s="9"/>
      <c r="I3" s="9"/>
      <c r="J3" s="9"/>
      <c r="K3" s="4" t="s">
        <v>164</v>
      </c>
    </row>
    <row r="4" ht="18.75" customHeight="1" spans="1:11">
      <c r="A4" s="10" t="s">
        <v>232</v>
      </c>
      <c r="B4" s="10" t="s">
        <v>180</v>
      </c>
      <c r="C4" s="10" t="s">
        <v>233</v>
      </c>
      <c r="D4" s="11" t="s">
        <v>181</v>
      </c>
      <c r="E4" s="11" t="s">
        <v>182</v>
      </c>
      <c r="F4" s="11" t="s">
        <v>234</v>
      </c>
      <c r="G4" s="11" t="s">
        <v>235</v>
      </c>
      <c r="H4" s="29" t="s">
        <v>56</v>
      </c>
      <c r="I4" s="12" t="s">
        <v>323</v>
      </c>
      <c r="J4" s="13"/>
      <c r="K4" s="14"/>
    </row>
    <row r="5" ht="18.75" customHeight="1" spans="1:11">
      <c r="A5" s="15"/>
      <c r="B5" s="15"/>
      <c r="C5" s="15"/>
      <c r="D5" s="16"/>
      <c r="E5" s="16"/>
      <c r="F5" s="16"/>
      <c r="G5" s="16"/>
      <c r="H5" s="30"/>
      <c r="I5" s="11" t="s">
        <v>59</v>
      </c>
      <c r="J5" s="11" t="s">
        <v>60</v>
      </c>
      <c r="K5" s="11" t="s">
        <v>61</v>
      </c>
    </row>
    <row r="6" ht="18.75" customHeight="1" spans="1:11">
      <c r="A6" s="17"/>
      <c r="B6" s="17"/>
      <c r="C6" s="17"/>
      <c r="D6" s="18"/>
      <c r="E6" s="18"/>
      <c r="F6" s="18"/>
      <c r="G6" s="18"/>
      <c r="H6" s="31"/>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2"/>
      <c r="B8" s="21"/>
      <c r="C8" s="32"/>
      <c r="D8" s="32"/>
      <c r="E8" s="32"/>
      <c r="F8" s="32"/>
      <c r="G8" s="32"/>
      <c r="H8" s="23"/>
      <c r="I8" s="23"/>
      <c r="J8" s="23"/>
      <c r="K8" s="23"/>
    </row>
    <row r="9" ht="18.75" customHeight="1" spans="1:11">
      <c r="A9" s="21"/>
      <c r="B9" s="21"/>
      <c r="C9" s="21"/>
      <c r="D9" s="21"/>
      <c r="E9" s="21"/>
      <c r="F9" s="21"/>
      <c r="G9" s="21"/>
      <c r="H9" s="23"/>
      <c r="I9" s="23"/>
      <c r="J9" s="23"/>
      <c r="K9" s="23"/>
    </row>
    <row r="10" ht="18.75" customHeight="1" spans="1:11">
      <c r="A10" s="33" t="s">
        <v>115</v>
      </c>
      <c r="B10" s="34"/>
      <c r="C10" s="34"/>
      <c r="D10" s="34"/>
      <c r="E10" s="34"/>
      <c r="F10" s="34"/>
      <c r="G10" s="35"/>
      <c r="H10" s="23"/>
      <c r="I10" s="23"/>
      <c r="J10" s="23"/>
      <c r="K10" s="23"/>
    </row>
    <row r="11" customHeight="1" spans="1:1">
      <c r="A11" t="s">
        <v>176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showZeros="0" tabSelected="1" workbookViewId="0">
      <selection activeCell="E28" sqref="E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324</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"单位名称："&amp;"临沧市临翔区中平幼儿园"</f>
        <v>单位名称：临沧市临翔区中平幼儿园</v>
      </c>
      <c r="B3" s="8"/>
      <c r="C3" s="8"/>
      <c r="D3" s="8"/>
      <c r="E3" s="9"/>
      <c r="F3" s="9"/>
      <c r="G3" s="4" t="s">
        <v>164</v>
      </c>
    </row>
    <row r="4" ht="18.75" customHeight="1" spans="1:7">
      <c r="A4" s="10" t="s">
        <v>233</v>
      </c>
      <c r="B4" s="10" t="s">
        <v>232</v>
      </c>
      <c r="C4" s="10" t="s">
        <v>180</v>
      </c>
      <c r="D4" s="11" t="s">
        <v>325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340000</v>
      </c>
      <c r="F8" s="23"/>
      <c r="G8" s="23"/>
    </row>
    <row r="9" ht="18.75" customHeight="1" spans="1:7">
      <c r="A9" s="21"/>
      <c r="B9" s="21" t="s">
        <v>326</v>
      </c>
      <c r="C9" s="21" t="s">
        <v>238</v>
      </c>
      <c r="D9" s="21" t="s">
        <v>327</v>
      </c>
      <c r="E9" s="23">
        <v>340000</v>
      </c>
      <c r="F9" s="23"/>
      <c r="G9" s="23"/>
    </row>
    <row r="10" ht="18.75" customHeight="1" spans="1:7">
      <c r="A10" s="24" t="s">
        <v>56</v>
      </c>
      <c r="B10" s="25" t="s">
        <v>328</v>
      </c>
      <c r="C10" s="25"/>
      <c r="D10" s="26"/>
      <c r="E10" s="23">
        <v>340000</v>
      </c>
      <c r="F10" s="23"/>
      <c r="G10" s="23"/>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55" sqref="C5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0"/>
      <c r="O1" s="78"/>
      <c r="P1" s="78"/>
      <c r="Q1" s="78"/>
      <c r="R1" s="78"/>
      <c r="S1" s="36" t="s">
        <v>53</v>
      </c>
    </row>
    <row r="2" ht="57.75" customHeight="1" spans="1:19">
      <c r="A2" s="138" t="str">
        <f>"2025"&amp;"年部门收入预算表"</f>
        <v>2025年部门收入预算表</v>
      </c>
      <c r="B2" s="195"/>
      <c r="C2" s="195"/>
      <c r="D2" s="195"/>
      <c r="E2" s="195"/>
      <c r="F2" s="195"/>
      <c r="G2" s="195"/>
      <c r="H2" s="195"/>
      <c r="I2" s="195"/>
      <c r="J2" s="195"/>
      <c r="K2" s="195"/>
      <c r="L2" s="195"/>
      <c r="M2" s="195"/>
      <c r="N2" s="195"/>
      <c r="O2" s="211"/>
      <c r="P2" s="211"/>
      <c r="Q2" s="211"/>
      <c r="R2" s="211"/>
      <c r="S2" s="211"/>
    </row>
    <row r="3" ht="18.75" customHeight="1" spans="1:19">
      <c r="A3" s="42" t="str">
        <f>"单位名称："&amp;"临沧市临翔区中平幼儿园"</f>
        <v>单位名称：临沧市临翔区中平幼儿园</v>
      </c>
      <c r="B3" s="105"/>
      <c r="C3" s="105"/>
      <c r="D3" s="105"/>
      <c r="E3" s="105"/>
      <c r="F3" s="105"/>
      <c r="G3" s="105"/>
      <c r="H3" s="105"/>
      <c r="I3" s="105"/>
      <c r="J3" s="82"/>
      <c r="K3" s="105"/>
      <c r="L3" s="105"/>
      <c r="M3" s="105"/>
      <c r="N3" s="105"/>
      <c r="O3" s="82"/>
      <c r="P3" s="82"/>
      <c r="Q3" s="82"/>
      <c r="R3" s="82"/>
      <c r="S3" s="36" t="s">
        <v>1</v>
      </c>
    </row>
    <row r="4" ht="18.75" customHeight="1" spans="1:19">
      <c r="A4" s="196" t="s">
        <v>54</v>
      </c>
      <c r="B4" s="197" t="s">
        <v>55</v>
      </c>
      <c r="C4" s="197" t="s">
        <v>56</v>
      </c>
      <c r="D4" s="198" t="s">
        <v>57</v>
      </c>
      <c r="E4" s="199"/>
      <c r="F4" s="199"/>
      <c r="G4" s="199"/>
      <c r="H4" s="199"/>
      <c r="I4" s="199"/>
      <c r="J4" s="212"/>
      <c r="K4" s="199"/>
      <c r="L4" s="199"/>
      <c r="M4" s="199"/>
      <c r="N4" s="213"/>
      <c r="O4" s="198" t="s">
        <v>46</v>
      </c>
      <c r="P4" s="198"/>
      <c r="Q4" s="198"/>
      <c r="R4" s="198"/>
      <c r="S4" s="216"/>
    </row>
    <row r="5" ht="18.75" customHeight="1" spans="1:19">
      <c r="A5" s="200"/>
      <c r="B5" s="201"/>
      <c r="C5" s="201"/>
      <c r="D5" s="202" t="s">
        <v>58</v>
      </c>
      <c r="E5" s="202" t="s">
        <v>59</v>
      </c>
      <c r="F5" s="202" t="s">
        <v>60</v>
      </c>
      <c r="G5" s="202" t="s">
        <v>61</v>
      </c>
      <c r="H5" s="202" t="s">
        <v>62</v>
      </c>
      <c r="I5" s="214" t="s">
        <v>63</v>
      </c>
      <c r="J5" s="214"/>
      <c r="K5" s="214"/>
      <c r="L5" s="214"/>
      <c r="M5" s="214"/>
      <c r="N5" s="205"/>
      <c r="O5" s="202" t="s">
        <v>58</v>
      </c>
      <c r="P5" s="202" t="s">
        <v>59</v>
      </c>
      <c r="Q5" s="202" t="s">
        <v>60</v>
      </c>
      <c r="R5" s="202" t="s">
        <v>61</v>
      </c>
      <c r="S5" s="202" t="s">
        <v>64</v>
      </c>
    </row>
    <row r="6" ht="18.75" customHeight="1" spans="1:19">
      <c r="A6" s="203"/>
      <c r="B6" s="204"/>
      <c r="C6" s="204"/>
      <c r="D6" s="205"/>
      <c r="E6" s="205"/>
      <c r="F6" s="205"/>
      <c r="G6" s="205"/>
      <c r="H6" s="205"/>
      <c r="I6" s="204" t="s">
        <v>58</v>
      </c>
      <c r="J6" s="204" t="s">
        <v>65</v>
      </c>
      <c r="K6" s="204" t="s">
        <v>66</v>
      </c>
      <c r="L6" s="204" t="s">
        <v>67</v>
      </c>
      <c r="M6" s="204" t="s">
        <v>68</v>
      </c>
      <c r="N6" s="204" t="s">
        <v>69</v>
      </c>
      <c r="O6" s="215"/>
      <c r="P6" s="215"/>
      <c r="Q6" s="215"/>
      <c r="R6" s="215"/>
      <c r="S6" s="20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6" t="s">
        <v>70</v>
      </c>
      <c r="B8" s="207" t="s">
        <v>71</v>
      </c>
      <c r="C8" s="23">
        <v>4259289.15</v>
      </c>
      <c r="D8" s="23">
        <v>4259289.15</v>
      </c>
      <c r="E8" s="23">
        <v>4259289.15</v>
      </c>
      <c r="F8" s="23"/>
      <c r="G8" s="23"/>
      <c r="H8" s="23"/>
      <c r="I8" s="23"/>
      <c r="J8" s="23"/>
      <c r="K8" s="23"/>
      <c r="L8" s="23"/>
      <c r="M8" s="23"/>
      <c r="N8" s="23"/>
      <c r="O8" s="23"/>
      <c r="P8" s="23"/>
      <c r="Q8" s="23"/>
      <c r="R8" s="23"/>
      <c r="S8" s="23"/>
    </row>
    <row r="9" ht="18.75" customHeight="1" spans="1:19">
      <c r="A9" s="208" t="s">
        <v>56</v>
      </c>
      <c r="B9" s="209"/>
      <c r="C9" s="23">
        <v>4259289.15</v>
      </c>
      <c r="D9" s="23">
        <v>4259289.15</v>
      </c>
      <c r="E9" s="23">
        <v>4259289.15</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Zeros="0" workbookViewId="0">
      <selection activeCell="C55" sqref="C5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4"/>
      <c r="E1" s="1"/>
      <c r="F1" s="1"/>
      <c r="G1" s="1"/>
      <c r="H1" s="184"/>
      <c r="I1" s="1"/>
      <c r="J1" s="184"/>
      <c r="K1" s="1"/>
      <c r="L1" s="1"/>
      <c r="M1" s="1"/>
      <c r="N1" s="1"/>
      <c r="O1" s="110" t="s">
        <v>72</v>
      </c>
    </row>
    <row r="2" ht="42" customHeight="1" spans="1:15">
      <c r="A2" s="5" t="str">
        <f>"2025"&amp;"年部门支出预算表"</f>
        <v>2025年部门支出预算表</v>
      </c>
      <c r="B2" s="185"/>
      <c r="C2" s="185"/>
      <c r="D2" s="185"/>
      <c r="E2" s="185"/>
      <c r="F2" s="185"/>
      <c r="G2" s="185"/>
      <c r="H2" s="185"/>
      <c r="I2" s="185"/>
      <c r="J2" s="185"/>
      <c r="K2" s="185"/>
      <c r="L2" s="185"/>
      <c r="M2" s="185"/>
      <c r="N2" s="185"/>
      <c r="O2" s="185"/>
    </row>
    <row r="3" ht="18.75" customHeight="1" spans="1:15">
      <c r="A3" s="186" t="str">
        <f>"单位名称："&amp;"临沧市临翔区中平幼儿园"</f>
        <v>单位名称：临沧市临翔区中平幼儿园</v>
      </c>
      <c r="B3" s="187"/>
      <c r="C3" s="72"/>
      <c r="D3" s="28"/>
      <c r="E3" s="72"/>
      <c r="F3" s="72"/>
      <c r="G3" s="72"/>
      <c r="H3" s="28"/>
      <c r="I3" s="72"/>
      <c r="J3" s="28"/>
      <c r="K3" s="72"/>
      <c r="L3" s="72"/>
      <c r="M3" s="194"/>
      <c r="N3" s="194"/>
      <c r="O3" s="110" t="s">
        <v>1</v>
      </c>
    </row>
    <row r="4" ht="18.75" customHeight="1" spans="1:15">
      <c r="A4" s="10" t="s">
        <v>73</v>
      </c>
      <c r="B4" s="10" t="s">
        <v>74</v>
      </c>
      <c r="C4" s="10" t="s">
        <v>56</v>
      </c>
      <c r="D4" s="12" t="s">
        <v>59</v>
      </c>
      <c r="E4" s="86" t="s">
        <v>75</v>
      </c>
      <c r="F4" s="148" t="s">
        <v>76</v>
      </c>
      <c r="G4" s="10" t="s">
        <v>60</v>
      </c>
      <c r="H4" s="10" t="s">
        <v>61</v>
      </c>
      <c r="I4" s="10" t="s">
        <v>77</v>
      </c>
      <c r="J4" s="12" t="s">
        <v>78</v>
      </c>
      <c r="K4" s="13"/>
      <c r="L4" s="13"/>
      <c r="M4" s="13"/>
      <c r="N4" s="13"/>
      <c r="O4" s="14"/>
    </row>
    <row r="5" ht="30" customHeight="1" spans="1:15">
      <c r="A5" s="18"/>
      <c r="B5" s="18"/>
      <c r="C5" s="18"/>
      <c r="D5" s="76" t="s">
        <v>58</v>
      </c>
      <c r="E5" s="104" t="s">
        <v>75</v>
      </c>
      <c r="F5" s="104" t="s">
        <v>76</v>
      </c>
      <c r="G5" s="18"/>
      <c r="H5" s="18"/>
      <c r="I5" s="18"/>
      <c r="J5" s="76" t="s">
        <v>58</v>
      </c>
      <c r="K5" s="47" t="s">
        <v>79</v>
      </c>
      <c r="L5" s="47" t="s">
        <v>80</v>
      </c>
      <c r="M5" s="47" t="s">
        <v>81</v>
      </c>
      <c r="N5" s="47" t="s">
        <v>82</v>
      </c>
      <c r="O5" s="47" t="s">
        <v>83</v>
      </c>
    </row>
    <row r="6" ht="18.75" customHeight="1" spans="1:15">
      <c r="A6" s="128">
        <v>1</v>
      </c>
      <c r="B6" s="128">
        <v>2</v>
      </c>
      <c r="C6" s="76">
        <v>3</v>
      </c>
      <c r="D6" s="76">
        <v>4</v>
      </c>
      <c r="E6" s="76">
        <v>5</v>
      </c>
      <c r="F6" s="76">
        <v>6</v>
      </c>
      <c r="G6" s="76">
        <v>7</v>
      </c>
      <c r="H6" s="76">
        <v>8</v>
      </c>
      <c r="I6" s="76">
        <v>9</v>
      </c>
      <c r="J6" s="76">
        <v>10</v>
      </c>
      <c r="K6" s="76">
        <v>11</v>
      </c>
      <c r="L6" s="76">
        <v>12</v>
      </c>
      <c r="M6" s="76">
        <v>13</v>
      </c>
      <c r="N6" s="76">
        <v>14</v>
      </c>
      <c r="O6" s="76">
        <v>15</v>
      </c>
    </row>
    <row r="7" ht="18.75" customHeight="1" spans="1:15">
      <c r="A7" s="142" t="s">
        <v>84</v>
      </c>
      <c r="B7" s="173" t="s">
        <v>85</v>
      </c>
      <c r="C7" s="23">
        <v>3308949.88</v>
      </c>
      <c r="D7" s="23">
        <v>3308949.88</v>
      </c>
      <c r="E7" s="23">
        <v>2968949.88</v>
      </c>
      <c r="F7" s="23">
        <v>340000</v>
      </c>
      <c r="G7" s="23"/>
      <c r="H7" s="23"/>
      <c r="I7" s="23"/>
      <c r="J7" s="23"/>
      <c r="K7" s="23"/>
      <c r="L7" s="23"/>
      <c r="M7" s="23"/>
      <c r="N7" s="23"/>
      <c r="O7" s="23"/>
    </row>
    <row r="8" ht="18.75" customHeight="1" spans="1:15">
      <c r="A8" s="188" t="s">
        <v>86</v>
      </c>
      <c r="B8" s="224" t="s">
        <v>87</v>
      </c>
      <c r="C8" s="23">
        <v>3308949.88</v>
      </c>
      <c r="D8" s="23">
        <v>3308949.88</v>
      </c>
      <c r="E8" s="23">
        <v>2968949.88</v>
      </c>
      <c r="F8" s="23">
        <v>340000</v>
      </c>
      <c r="G8" s="23"/>
      <c r="H8" s="23"/>
      <c r="I8" s="23"/>
      <c r="J8" s="23"/>
      <c r="K8" s="23"/>
      <c r="L8" s="23"/>
      <c r="M8" s="23"/>
      <c r="N8" s="23"/>
      <c r="O8" s="23"/>
    </row>
    <row r="9" ht="18.75" customHeight="1" spans="1:15">
      <c r="A9" s="190" t="s">
        <v>88</v>
      </c>
      <c r="B9" s="225" t="s">
        <v>89</v>
      </c>
      <c r="C9" s="23">
        <v>3308949.88</v>
      </c>
      <c r="D9" s="23">
        <v>3308949.88</v>
      </c>
      <c r="E9" s="23">
        <v>2968949.88</v>
      </c>
      <c r="F9" s="23">
        <v>340000</v>
      </c>
      <c r="G9" s="23"/>
      <c r="H9" s="23"/>
      <c r="I9" s="23"/>
      <c r="J9" s="23"/>
      <c r="K9" s="23"/>
      <c r="L9" s="23"/>
      <c r="M9" s="23"/>
      <c r="N9" s="23"/>
      <c r="O9" s="23"/>
    </row>
    <row r="10" ht="18.75" customHeight="1" spans="1:15">
      <c r="A10" s="142" t="s">
        <v>90</v>
      </c>
      <c r="B10" s="173" t="s">
        <v>91</v>
      </c>
      <c r="C10" s="23">
        <v>404499.38</v>
      </c>
      <c r="D10" s="23">
        <v>404499.38</v>
      </c>
      <c r="E10" s="23">
        <v>404499.38</v>
      </c>
      <c r="F10" s="23"/>
      <c r="G10" s="23"/>
      <c r="H10" s="23"/>
      <c r="I10" s="23"/>
      <c r="J10" s="23"/>
      <c r="K10" s="23"/>
      <c r="L10" s="23"/>
      <c r="M10" s="23"/>
      <c r="N10" s="23"/>
      <c r="O10" s="23"/>
    </row>
    <row r="11" ht="18.75" customHeight="1" spans="1:15">
      <c r="A11" s="188" t="s">
        <v>92</v>
      </c>
      <c r="B11" s="224" t="s">
        <v>93</v>
      </c>
      <c r="C11" s="23">
        <v>387544.32</v>
      </c>
      <c r="D11" s="23">
        <v>387544.32</v>
      </c>
      <c r="E11" s="23">
        <v>387544.32</v>
      </c>
      <c r="F11" s="23"/>
      <c r="G11" s="23"/>
      <c r="H11" s="23"/>
      <c r="I11" s="23"/>
      <c r="J11" s="23"/>
      <c r="K11" s="23"/>
      <c r="L11" s="23"/>
      <c r="M11" s="23"/>
      <c r="N11" s="23"/>
      <c r="O11" s="23"/>
    </row>
    <row r="12" ht="18.75" customHeight="1" spans="1:15">
      <c r="A12" s="190" t="s">
        <v>94</v>
      </c>
      <c r="B12" s="225" t="s">
        <v>95</v>
      </c>
      <c r="C12" s="23">
        <v>387544.32</v>
      </c>
      <c r="D12" s="23">
        <v>387544.32</v>
      </c>
      <c r="E12" s="23">
        <v>387544.32</v>
      </c>
      <c r="F12" s="23"/>
      <c r="G12" s="23"/>
      <c r="H12" s="23"/>
      <c r="I12" s="23"/>
      <c r="J12" s="23"/>
      <c r="K12" s="23"/>
      <c r="L12" s="23"/>
      <c r="M12" s="23"/>
      <c r="N12" s="23"/>
      <c r="O12" s="23"/>
    </row>
    <row r="13" ht="18.75" customHeight="1" spans="1:15">
      <c r="A13" s="188" t="s">
        <v>96</v>
      </c>
      <c r="B13" s="224" t="s">
        <v>97</v>
      </c>
      <c r="C13" s="23">
        <v>16955.06</v>
      </c>
      <c r="D13" s="23">
        <v>16955.06</v>
      </c>
      <c r="E13" s="23">
        <v>16955.06</v>
      </c>
      <c r="F13" s="23"/>
      <c r="G13" s="23"/>
      <c r="H13" s="23"/>
      <c r="I13" s="23"/>
      <c r="J13" s="23"/>
      <c r="K13" s="23"/>
      <c r="L13" s="23"/>
      <c r="M13" s="23"/>
      <c r="N13" s="23"/>
      <c r="O13" s="23"/>
    </row>
    <row r="14" ht="18.75" customHeight="1" spans="1:15">
      <c r="A14" s="190" t="s">
        <v>98</v>
      </c>
      <c r="B14" s="225" t="s">
        <v>97</v>
      </c>
      <c r="C14" s="23">
        <v>16955.06</v>
      </c>
      <c r="D14" s="23">
        <v>16955.06</v>
      </c>
      <c r="E14" s="23">
        <v>16955.06</v>
      </c>
      <c r="F14" s="23"/>
      <c r="G14" s="23"/>
      <c r="H14" s="23"/>
      <c r="I14" s="23"/>
      <c r="J14" s="23"/>
      <c r="K14" s="23"/>
      <c r="L14" s="23"/>
      <c r="M14" s="23"/>
      <c r="N14" s="23"/>
      <c r="O14" s="23"/>
    </row>
    <row r="15" ht="18.75" customHeight="1" spans="1:15">
      <c r="A15" s="142" t="s">
        <v>99</v>
      </c>
      <c r="B15" s="173" t="s">
        <v>100</v>
      </c>
      <c r="C15" s="23">
        <v>255181.65</v>
      </c>
      <c r="D15" s="23">
        <v>255181.65</v>
      </c>
      <c r="E15" s="23">
        <v>255181.65</v>
      </c>
      <c r="F15" s="23"/>
      <c r="G15" s="23"/>
      <c r="H15" s="23"/>
      <c r="I15" s="23"/>
      <c r="J15" s="23"/>
      <c r="K15" s="23"/>
      <c r="L15" s="23"/>
      <c r="M15" s="23"/>
      <c r="N15" s="23"/>
      <c r="O15" s="23"/>
    </row>
    <row r="16" ht="18.75" customHeight="1" spans="1:15">
      <c r="A16" s="188" t="s">
        <v>101</v>
      </c>
      <c r="B16" s="224" t="s">
        <v>102</v>
      </c>
      <c r="C16" s="23">
        <v>255181.65</v>
      </c>
      <c r="D16" s="23">
        <v>255181.65</v>
      </c>
      <c r="E16" s="23">
        <v>255181.65</v>
      </c>
      <c r="F16" s="23"/>
      <c r="G16" s="23"/>
      <c r="H16" s="23"/>
      <c r="I16" s="23"/>
      <c r="J16" s="23"/>
      <c r="K16" s="23"/>
      <c r="L16" s="23"/>
      <c r="M16" s="23"/>
      <c r="N16" s="23"/>
      <c r="O16" s="23"/>
    </row>
    <row r="17" ht="18.75" customHeight="1" spans="1:15">
      <c r="A17" s="190" t="s">
        <v>103</v>
      </c>
      <c r="B17" s="225" t="s">
        <v>104</v>
      </c>
      <c r="C17" s="23">
        <v>171972.79</v>
      </c>
      <c r="D17" s="23">
        <v>171972.79</v>
      </c>
      <c r="E17" s="23">
        <v>171972.79</v>
      </c>
      <c r="F17" s="23"/>
      <c r="G17" s="23"/>
      <c r="H17" s="23"/>
      <c r="I17" s="23"/>
      <c r="J17" s="23"/>
      <c r="K17" s="23"/>
      <c r="L17" s="23"/>
      <c r="M17" s="23"/>
      <c r="N17" s="23"/>
      <c r="O17" s="23"/>
    </row>
    <row r="18" ht="18.75" customHeight="1" spans="1:15">
      <c r="A18" s="190" t="s">
        <v>105</v>
      </c>
      <c r="B18" s="225" t="s">
        <v>106</v>
      </c>
      <c r="C18" s="23">
        <v>72664.56</v>
      </c>
      <c r="D18" s="23">
        <v>72664.56</v>
      </c>
      <c r="E18" s="23">
        <v>72664.56</v>
      </c>
      <c r="F18" s="23"/>
      <c r="G18" s="23"/>
      <c r="H18" s="23"/>
      <c r="I18" s="23"/>
      <c r="J18" s="23"/>
      <c r="K18" s="23"/>
      <c r="L18" s="23"/>
      <c r="M18" s="23"/>
      <c r="N18" s="23"/>
      <c r="O18" s="23"/>
    </row>
    <row r="19" ht="18.75" customHeight="1" spans="1:15">
      <c r="A19" s="190" t="s">
        <v>107</v>
      </c>
      <c r="B19" s="225" t="s">
        <v>108</v>
      </c>
      <c r="C19" s="23">
        <v>10544.3</v>
      </c>
      <c r="D19" s="23">
        <v>10544.3</v>
      </c>
      <c r="E19" s="23">
        <v>10544.3</v>
      </c>
      <c r="F19" s="23"/>
      <c r="G19" s="23"/>
      <c r="H19" s="23"/>
      <c r="I19" s="23"/>
      <c r="J19" s="23"/>
      <c r="K19" s="23"/>
      <c r="L19" s="23"/>
      <c r="M19" s="23"/>
      <c r="N19" s="23"/>
      <c r="O19" s="23"/>
    </row>
    <row r="20" ht="18.75" customHeight="1" spans="1:15">
      <c r="A20" s="142" t="s">
        <v>109</v>
      </c>
      <c r="B20" s="173" t="s">
        <v>110</v>
      </c>
      <c r="C20" s="23">
        <v>290658.24</v>
      </c>
      <c r="D20" s="23">
        <v>290658.24</v>
      </c>
      <c r="E20" s="23">
        <v>290658.24</v>
      </c>
      <c r="F20" s="23"/>
      <c r="G20" s="23"/>
      <c r="H20" s="23"/>
      <c r="I20" s="23"/>
      <c r="J20" s="23"/>
      <c r="K20" s="23"/>
      <c r="L20" s="23"/>
      <c r="M20" s="23"/>
      <c r="N20" s="23"/>
      <c r="O20" s="23"/>
    </row>
    <row r="21" ht="18.75" customHeight="1" spans="1:15">
      <c r="A21" s="188" t="s">
        <v>111</v>
      </c>
      <c r="B21" s="224" t="s">
        <v>112</v>
      </c>
      <c r="C21" s="23">
        <v>290658.24</v>
      </c>
      <c r="D21" s="23">
        <v>290658.24</v>
      </c>
      <c r="E21" s="23">
        <v>290658.24</v>
      </c>
      <c r="F21" s="23"/>
      <c r="G21" s="23"/>
      <c r="H21" s="23"/>
      <c r="I21" s="23"/>
      <c r="J21" s="23"/>
      <c r="K21" s="23"/>
      <c r="L21" s="23"/>
      <c r="M21" s="23"/>
      <c r="N21" s="23"/>
      <c r="O21" s="23"/>
    </row>
    <row r="22" ht="18.75" customHeight="1" spans="1:15">
      <c r="A22" s="190" t="s">
        <v>113</v>
      </c>
      <c r="B22" s="225" t="s">
        <v>114</v>
      </c>
      <c r="C22" s="23">
        <v>290658.24</v>
      </c>
      <c r="D22" s="23">
        <v>290658.24</v>
      </c>
      <c r="E22" s="23">
        <v>290658.24</v>
      </c>
      <c r="F22" s="23"/>
      <c r="G22" s="23"/>
      <c r="H22" s="23"/>
      <c r="I22" s="23"/>
      <c r="J22" s="23"/>
      <c r="K22" s="23"/>
      <c r="L22" s="23"/>
      <c r="M22" s="23"/>
      <c r="N22" s="23"/>
      <c r="O22" s="23"/>
    </row>
    <row r="23" ht="18.75" customHeight="1" spans="1:15">
      <c r="A23" s="192" t="s">
        <v>115</v>
      </c>
      <c r="B23" s="193" t="s">
        <v>115</v>
      </c>
      <c r="C23" s="23">
        <v>4259289.15</v>
      </c>
      <c r="D23" s="23">
        <v>4259289.15</v>
      </c>
      <c r="E23" s="23">
        <v>3919289.15</v>
      </c>
      <c r="F23" s="23">
        <v>340000</v>
      </c>
      <c r="G23" s="23"/>
      <c r="H23" s="23"/>
      <c r="I23" s="23"/>
      <c r="J23" s="23"/>
      <c r="K23" s="23"/>
      <c r="L23" s="23"/>
      <c r="M23" s="23"/>
      <c r="N23" s="23"/>
      <c r="O23" s="23"/>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0" workbookViewId="0">
      <selection activeCell="C55" sqref="C55"/>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110" t="s">
        <v>116</v>
      </c>
    </row>
    <row r="2" ht="36" customHeight="1" spans="1:4">
      <c r="A2" s="5" t="str">
        <f>"2025"&amp;"年部门财政拨款收支预算总表"</f>
        <v>2025年部门财政拨款收支预算总表</v>
      </c>
      <c r="B2" s="171"/>
      <c r="C2" s="171"/>
      <c r="D2" s="171"/>
    </row>
    <row r="3" ht="18.75" customHeight="1" spans="1:4">
      <c r="A3" s="7" t="str">
        <f>"单位名称："&amp;"临沧市临翔区中平幼儿园"</f>
        <v>单位名称：临沧市临翔区中平幼儿园</v>
      </c>
      <c r="B3" s="172"/>
      <c r="C3" s="172"/>
      <c r="D3" s="110" t="s">
        <v>1</v>
      </c>
    </row>
    <row r="4" ht="18.75" customHeight="1" spans="1:4">
      <c r="A4" s="12" t="s">
        <v>2</v>
      </c>
      <c r="B4" s="14"/>
      <c r="C4" s="12" t="s">
        <v>3</v>
      </c>
      <c r="D4" s="14"/>
    </row>
    <row r="5" ht="18.75" customHeight="1" spans="1:4">
      <c r="A5" s="29" t="s">
        <v>4</v>
      </c>
      <c r="B5" s="118" t="str">
        <f>"2025"&amp;"年预算数"</f>
        <v>2025年预算数</v>
      </c>
      <c r="C5" s="29" t="s">
        <v>117</v>
      </c>
      <c r="D5" s="118" t="str">
        <f>"2025"&amp;"年预算数"</f>
        <v>2025年预算数</v>
      </c>
    </row>
    <row r="6" ht="18.75" customHeight="1" spans="1:4">
      <c r="A6" s="31"/>
      <c r="B6" s="18"/>
      <c r="C6" s="31"/>
      <c r="D6" s="18"/>
    </row>
    <row r="7" ht="18.75" customHeight="1" spans="1:4">
      <c r="A7" s="173" t="s">
        <v>118</v>
      </c>
      <c r="B7" s="23">
        <v>4259289.15</v>
      </c>
      <c r="C7" s="22" t="s">
        <v>119</v>
      </c>
      <c r="D7" s="23">
        <v>4259289.15</v>
      </c>
    </row>
    <row r="8" ht="18.75" customHeight="1" spans="1:4">
      <c r="A8" s="174" t="s">
        <v>120</v>
      </c>
      <c r="B8" s="23">
        <v>4259289.15</v>
      </c>
      <c r="C8" s="22" t="s">
        <v>121</v>
      </c>
      <c r="D8" s="23"/>
    </row>
    <row r="9" ht="18.75" customHeight="1" spans="1:4">
      <c r="A9" s="174" t="s">
        <v>122</v>
      </c>
      <c r="B9" s="23"/>
      <c r="C9" s="22" t="s">
        <v>123</v>
      </c>
      <c r="D9" s="23"/>
    </row>
    <row r="10" ht="18.75" customHeight="1" spans="1:4">
      <c r="A10" s="174" t="s">
        <v>124</v>
      </c>
      <c r="B10" s="23"/>
      <c r="C10" s="22" t="s">
        <v>125</v>
      </c>
      <c r="D10" s="23"/>
    </row>
    <row r="11" ht="18.75" customHeight="1" spans="1:4">
      <c r="A11" s="175" t="s">
        <v>126</v>
      </c>
      <c r="B11" s="23"/>
      <c r="C11" s="176" t="s">
        <v>127</v>
      </c>
      <c r="D11" s="23"/>
    </row>
    <row r="12" ht="18.75" customHeight="1" spans="1:4">
      <c r="A12" s="177" t="s">
        <v>120</v>
      </c>
      <c r="B12" s="23"/>
      <c r="C12" s="178" t="s">
        <v>128</v>
      </c>
      <c r="D12" s="23">
        <v>3308949.88</v>
      </c>
    </row>
    <row r="13" ht="18.75" customHeight="1" spans="1:4">
      <c r="A13" s="177" t="s">
        <v>122</v>
      </c>
      <c r="B13" s="23"/>
      <c r="C13" s="178" t="s">
        <v>129</v>
      </c>
      <c r="D13" s="23"/>
    </row>
    <row r="14" ht="18.75" customHeight="1" spans="1:4">
      <c r="A14" s="177" t="s">
        <v>124</v>
      </c>
      <c r="B14" s="23"/>
      <c r="C14" s="178" t="s">
        <v>130</v>
      </c>
      <c r="D14" s="23"/>
    </row>
    <row r="15" ht="18.75" customHeight="1" spans="1:4">
      <c r="A15" s="177" t="s">
        <v>26</v>
      </c>
      <c r="B15" s="23"/>
      <c r="C15" s="178" t="s">
        <v>131</v>
      </c>
      <c r="D15" s="23">
        <v>404499.38</v>
      </c>
    </row>
    <row r="16" ht="18.75" customHeight="1" spans="1:4">
      <c r="A16" s="177" t="s">
        <v>26</v>
      </c>
      <c r="B16" s="23" t="s">
        <v>26</v>
      </c>
      <c r="C16" s="178" t="s">
        <v>132</v>
      </c>
      <c r="D16" s="23">
        <v>255181.65</v>
      </c>
    </row>
    <row r="17" ht="18.75" customHeight="1" spans="1:4">
      <c r="A17" s="179" t="s">
        <v>26</v>
      </c>
      <c r="B17" s="23" t="s">
        <v>26</v>
      </c>
      <c r="C17" s="178" t="s">
        <v>133</v>
      </c>
      <c r="D17" s="23"/>
    </row>
    <row r="18" ht="18.75" customHeight="1" spans="1:4">
      <c r="A18" s="179" t="s">
        <v>26</v>
      </c>
      <c r="B18" s="23" t="s">
        <v>26</v>
      </c>
      <c r="C18" s="178" t="s">
        <v>134</v>
      </c>
      <c r="D18" s="23"/>
    </row>
    <row r="19" ht="18.75" customHeight="1" spans="1:4">
      <c r="A19" s="180" t="s">
        <v>26</v>
      </c>
      <c r="B19" s="23" t="s">
        <v>26</v>
      </c>
      <c r="C19" s="178" t="s">
        <v>135</v>
      </c>
      <c r="D19" s="23"/>
    </row>
    <row r="20" ht="18.75" customHeight="1" spans="1:4">
      <c r="A20" s="180" t="s">
        <v>26</v>
      </c>
      <c r="B20" s="23" t="s">
        <v>26</v>
      </c>
      <c r="C20" s="178" t="s">
        <v>136</v>
      </c>
      <c r="D20" s="23"/>
    </row>
    <row r="21" ht="18.75" customHeight="1" spans="1:4">
      <c r="A21" s="180" t="s">
        <v>26</v>
      </c>
      <c r="B21" s="23" t="s">
        <v>26</v>
      </c>
      <c r="C21" s="178" t="s">
        <v>137</v>
      </c>
      <c r="D21" s="23"/>
    </row>
    <row r="22" ht="18.75" customHeight="1" spans="1:4">
      <c r="A22" s="180" t="s">
        <v>26</v>
      </c>
      <c r="B22" s="23" t="s">
        <v>26</v>
      </c>
      <c r="C22" s="178" t="s">
        <v>138</v>
      </c>
      <c r="D22" s="23"/>
    </row>
    <row r="23" ht="18.75" customHeight="1" spans="1:4">
      <c r="A23" s="180" t="s">
        <v>26</v>
      </c>
      <c r="B23" s="23" t="s">
        <v>26</v>
      </c>
      <c r="C23" s="178" t="s">
        <v>139</v>
      </c>
      <c r="D23" s="23"/>
    </row>
    <row r="24" ht="18.75" customHeight="1" spans="1:4">
      <c r="A24" s="180" t="s">
        <v>26</v>
      </c>
      <c r="B24" s="23" t="s">
        <v>26</v>
      </c>
      <c r="C24" s="178" t="s">
        <v>140</v>
      </c>
      <c r="D24" s="23"/>
    </row>
    <row r="25" ht="18.75" customHeight="1" spans="1:4">
      <c r="A25" s="180" t="s">
        <v>26</v>
      </c>
      <c r="B25" s="23" t="s">
        <v>26</v>
      </c>
      <c r="C25" s="178" t="s">
        <v>141</v>
      </c>
      <c r="D25" s="23"/>
    </row>
    <row r="26" ht="18.75" customHeight="1" spans="1:4">
      <c r="A26" s="180" t="s">
        <v>26</v>
      </c>
      <c r="B26" s="23" t="s">
        <v>26</v>
      </c>
      <c r="C26" s="178" t="s">
        <v>142</v>
      </c>
      <c r="D26" s="23">
        <v>290658.24</v>
      </c>
    </row>
    <row r="27" ht="18.75" customHeight="1" spans="1:4">
      <c r="A27" s="180" t="s">
        <v>26</v>
      </c>
      <c r="B27" s="23" t="s">
        <v>26</v>
      </c>
      <c r="C27" s="178" t="s">
        <v>143</v>
      </c>
      <c r="D27" s="23"/>
    </row>
    <row r="28" ht="18.75" customHeight="1" spans="1:4">
      <c r="A28" s="180" t="s">
        <v>26</v>
      </c>
      <c r="B28" s="23" t="s">
        <v>26</v>
      </c>
      <c r="C28" s="178" t="s">
        <v>144</v>
      </c>
      <c r="D28" s="23"/>
    </row>
    <row r="29" ht="18.75" customHeight="1" spans="1:4">
      <c r="A29" s="180" t="s">
        <v>26</v>
      </c>
      <c r="B29" s="23" t="s">
        <v>26</v>
      </c>
      <c r="C29" s="178" t="s">
        <v>145</v>
      </c>
      <c r="D29" s="23"/>
    </row>
    <row r="30" ht="18.75" customHeight="1" spans="1:4">
      <c r="A30" s="180" t="s">
        <v>26</v>
      </c>
      <c r="B30" s="23" t="s">
        <v>26</v>
      </c>
      <c r="C30" s="178" t="s">
        <v>146</v>
      </c>
      <c r="D30" s="23"/>
    </row>
    <row r="31" ht="18.75" customHeight="1" spans="1:4">
      <c r="A31" s="181" t="s">
        <v>26</v>
      </c>
      <c r="B31" s="23" t="s">
        <v>26</v>
      </c>
      <c r="C31" s="178" t="s">
        <v>147</v>
      </c>
      <c r="D31" s="23"/>
    </row>
    <row r="32" ht="18.75" customHeight="1" spans="1:4">
      <c r="A32" s="181" t="s">
        <v>26</v>
      </c>
      <c r="B32" s="23" t="s">
        <v>26</v>
      </c>
      <c r="C32" s="178" t="s">
        <v>148</v>
      </c>
      <c r="D32" s="23"/>
    </row>
    <row r="33" ht="18.75" customHeight="1" spans="1:4">
      <c r="A33" s="181" t="s">
        <v>26</v>
      </c>
      <c r="B33" s="23" t="s">
        <v>26</v>
      </c>
      <c r="C33" s="178" t="s">
        <v>149</v>
      </c>
      <c r="D33" s="23"/>
    </row>
    <row r="34" ht="18.75" customHeight="1" spans="1:4">
      <c r="A34" s="181"/>
      <c r="B34" s="23"/>
      <c r="C34" s="178" t="s">
        <v>150</v>
      </c>
      <c r="D34" s="23"/>
    </row>
    <row r="35" ht="18.75" customHeight="1" spans="1:4">
      <c r="A35" s="181" t="s">
        <v>26</v>
      </c>
      <c r="B35" s="23" t="s">
        <v>26</v>
      </c>
      <c r="C35" s="178" t="s">
        <v>151</v>
      </c>
      <c r="D35" s="23"/>
    </row>
    <row r="36" ht="18.75" customHeight="1" spans="1:4">
      <c r="A36" s="65" t="s">
        <v>152</v>
      </c>
      <c r="B36" s="182">
        <v>4259289.15</v>
      </c>
      <c r="C36" s="183" t="s">
        <v>52</v>
      </c>
      <c r="D36" s="182">
        <v>4259289.15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A22" sqref="$A22:$XFD22"/>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61"/>
      <c r="F1" s="67"/>
      <c r="G1" s="110" t="s">
        <v>153</v>
      </c>
    </row>
    <row r="2" ht="39" customHeight="1" spans="1:7">
      <c r="A2" s="5" t="str">
        <f>"2025"&amp;"年一般公共预算支出预算表（按功能科目分类）"</f>
        <v>2025年一般公共预算支出预算表（按功能科目分类）</v>
      </c>
      <c r="B2" s="162"/>
      <c r="C2" s="162"/>
      <c r="D2" s="162"/>
      <c r="E2" s="162"/>
      <c r="F2" s="162"/>
      <c r="G2" s="162"/>
    </row>
    <row r="3" ht="18" customHeight="1" spans="1:7">
      <c r="A3" s="163" t="str">
        <f>"单位名称："&amp;"临沧市临翔区中平幼儿园"</f>
        <v>单位名称：临沧市临翔区中平幼儿园</v>
      </c>
      <c r="B3" s="27"/>
      <c r="C3" s="28"/>
      <c r="D3" s="28"/>
      <c r="E3" s="28"/>
      <c r="F3" s="113"/>
      <c r="G3" s="110" t="s">
        <v>1</v>
      </c>
    </row>
    <row r="4" ht="20.25" customHeight="1" spans="1:7">
      <c r="A4" s="164" t="s">
        <v>154</v>
      </c>
      <c r="B4" s="165"/>
      <c r="C4" s="118" t="s">
        <v>56</v>
      </c>
      <c r="D4" s="140" t="s">
        <v>75</v>
      </c>
      <c r="E4" s="13"/>
      <c r="F4" s="14"/>
      <c r="G4" s="133" t="s">
        <v>76</v>
      </c>
    </row>
    <row r="5" ht="20.25" customHeight="1" spans="1:7">
      <c r="A5" s="166" t="s">
        <v>73</v>
      </c>
      <c r="B5" s="166" t="s">
        <v>74</v>
      </c>
      <c r="C5" s="31"/>
      <c r="D5" s="76" t="s">
        <v>58</v>
      </c>
      <c r="E5" s="76" t="s">
        <v>155</v>
      </c>
      <c r="F5" s="76" t="s">
        <v>156</v>
      </c>
      <c r="G5" s="106"/>
    </row>
    <row r="6" ht="19.5" customHeight="1" spans="1:7">
      <c r="A6" s="166" t="s">
        <v>157</v>
      </c>
      <c r="B6" s="166" t="s">
        <v>158</v>
      </c>
      <c r="C6" s="166" t="s">
        <v>159</v>
      </c>
      <c r="D6" s="76">
        <v>4</v>
      </c>
      <c r="E6" s="167" t="s">
        <v>160</v>
      </c>
      <c r="F6" s="167" t="s">
        <v>161</v>
      </c>
      <c r="G6" s="166" t="s">
        <v>162</v>
      </c>
    </row>
    <row r="7" ht="18" customHeight="1" spans="1:7">
      <c r="A7" s="32" t="s">
        <v>84</v>
      </c>
      <c r="B7" s="32" t="s">
        <v>85</v>
      </c>
      <c r="C7" s="23">
        <v>3308949.88</v>
      </c>
      <c r="D7" s="23">
        <v>2968949.88</v>
      </c>
      <c r="E7" s="23">
        <v>2872152</v>
      </c>
      <c r="F7" s="23">
        <v>96797.88</v>
      </c>
      <c r="G7" s="23">
        <v>340000</v>
      </c>
    </row>
    <row r="8" ht="18" customHeight="1" spans="1:7">
      <c r="A8" s="129" t="s">
        <v>86</v>
      </c>
      <c r="B8" s="129" t="s">
        <v>87</v>
      </c>
      <c r="C8" s="23">
        <v>3308949.88</v>
      </c>
      <c r="D8" s="23">
        <v>2968949.88</v>
      </c>
      <c r="E8" s="23">
        <v>2872152</v>
      </c>
      <c r="F8" s="23">
        <v>96797.88</v>
      </c>
      <c r="G8" s="23">
        <v>340000</v>
      </c>
    </row>
    <row r="9" ht="18" customHeight="1" spans="1:7">
      <c r="A9" s="168" t="s">
        <v>88</v>
      </c>
      <c r="B9" s="168" t="s">
        <v>89</v>
      </c>
      <c r="C9" s="23">
        <v>3308949.88</v>
      </c>
      <c r="D9" s="23">
        <v>2968949.88</v>
      </c>
      <c r="E9" s="23">
        <v>2872152</v>
      </c>
      <c r="F9" s="23">
        <v>96797.88</v>
      </c>
      <c r="G9" s="23">
        <v>340000</v>
      </c>
    </row>
    <row r="10" ht="18" customHeight="1" spans="1:7">
      <c r="A10" s="32" t="s">
        <v>90</v>
      </c>
      <c r="B10" s="32" t="s">
        <v>91</v>
      </c>
      <c r="C10" s="23">
        <v>404499.38</v>
      </c>
      <c r="D10" s="23">
        <v>404499.38</v>
      </c>
      <c r="E10" s="23">
        <v>404499.38</v>
      </c>
      <c r="F10" s="23"/>
      <c r="G10" s="23"/>
    </row>
    <row r="11" ht="18" customHeight="1" spans="1:7">
      <c r="A11" s="129" t="s">
        <v>92</v>
      </c>
      <c r="B11" s="129" t="s">
        <v>93</v>
      </c>
      <c r="C11" s="23">
        <v>387544.32</v>
      </c>
      <c r="D11" s="23">
        <v>387544.32</v>
      </c>
      <c r="E11" s="23">
        <v>387544.32</v>
      </c>
      <c r="F11" s="23"/>
      <c r="G11" s="23"/>
    </row>
    <row r="12" ht="18" customHeight="1" spans="1:7">
      <c r="A12" s="168" t="s">
        <v>94</v>
      </c>
      <c r="B12" s="168" t="s">
        <v>95</v>
      </c>
      <c r="C12" s="23">
        <v>387544.32</v>
      </c>
      <c r="D12" s="23">
        <v>387544.32</v>
      </c>
      <c r="E12" s="23">
        <v>387544.32</v>
      </c>
      <c r="F12" s="23"/>
      <c r="G12" s="23"/>
    </row>
    <row r="13" ht="18" customHeight="1" spans="1:7">
      <c r="A13" s="129" t="s">
        <v>96</v>
      </c>
      <c r="B13" s="129" t="s">
        <v>97</v>
      </c>
      <c r="C13" s="23">
        <v>16955.06</v>
      </c>
      <c r="D13" s="23">
        <v>16955.06</v>
      </c>
      <c r="E13" s="23">
        <v>16955.06</v>
      </c>
      <c r="F13" s="23"/>
      <c r="G13" s="23"/>
    </row>
    <row r="14" ht="18" customHeight="1" spans="1:7">
      <c r="A14" s="168" t="s">
        <v>98</v>
      </c>
      <c r="B14" s="168" t="s">
        <v>97</v>
      </c>
      <c r="C14" s="23">
        <v>16955.06</v>
      </c>
      <c r="D14" s="23">
        <v>16955.06</v>
      </c>
      <c r="E14" s="23">
        <v>16955.06</v>
      </c>
      <c r="F14" s="23"/>
      <c r="G14" s="23"/>
    </row>
    <row r="15" ht="18" customHeight="1" spans="1:7">
      <c r="A15" s="32" t="s">
        <v>99</v>
      </c>
      <c r="B15" s="32" t="s">
        <v>100</v>
      </c>
      <c r="C15" s="23">
        <v>255181.65</v>
      </c>
      <c r="D15" s="23">
        <v>255181.65</v>
      </c>
      <c r="E15" s="23">
        <v>255181.65</v>
      </c>
      <c r="F15" s="23"/>
      <c r="G15" s="23"/>
    </row>
    <row r="16" ht="18" customHeight="1" spans="1:7">
      <c r="A16" s="129" t="s">
        <v>101</v>
      </c>
      <c r="B16" s="129" t="s">
        <v>102</v>
      </c>
      <c r="C16" s="23">
        <v>255181.65</v>
      </c>
      <c r="D16" s="23">
        <v>255181.65</v>
      </c>
      <c r="E16" s="23">
        <v>255181.65</v>
      </c>
      <c r="F16" s="23"/>
      <c r="G16" s="23"/>
    </row>
    <row r="17" ht="18" customHeight="1" spans="1:7">
      <c r="A17" s="168" t="s">
        <v>103</v>
      </c>
      <c r="B17" s="168" t="s">
        <v>104</v>
      </c>
      <c r="C17" s="23">
        <v>171972.79</v>
      </c>
      <c r="D17" s="23">
        <v>171972.79</v>
      </c>
      <c r="E17" s="23">
        <v>171972.79</v>
      </c>
      <c r="F17" s="23"/>
      <c r="G17" s="23"/>
    </row>
    <row r="18" ht="18" customHeight="1" spans="1:7">
      <c r="A18" s="168" t="s">
        <v>105</v>
      </c>
      <c r="B18" s="168" t="s">
        <v>106</v>
      </c>
      <c r="C18" s="23">
        <v>72664.56</v>
      </c>
      <c r="D18" s="23">
        <v>72664.56</v>
      </c>
      <c r="E18" s="23">
        <v>72664.56</v>
      </c>
      <c r="F18" s="23"/>
      <c r="G18" s="23"/>
    </row>
    <row r="19" ht="18" customHeight="1" spans="1:7">
      <c r="A19" s="168" t="s">
        <v>107</v>
      </c>
      <c r="B19" s="168" t="s">
        <v>108</v>
      </c>
      <c r="C19" s="23">
        <v>10544.3</v>
      </c>
      <c r="D19" s="23">
        <v>10544.3</v>
      </c>
      <c r="E19" s="23">
        <v>10544.3</v>
      </c>
      <c r="F19" s="23"/>
      <c r="G19" s="23"/>
    </row>
    <row r="20" ht="18" customHeight="1" spans="1:7">
      <c r="A20" s="32" t="s">
        <v>109</v>
      </c>
      <c r="B20" s="32" t="s">
        <v>110</v>
      </c>
      <c r="C20" s="23">
        <v>290658.24</v>
      </c>
      <c r="D20" s="23">
        <v>290658.24</v>
      </c>
      <c r="E20" s="23">
        <v>290658.24</v>
      </c>
      <c r="F20" s="23"/>
      <c r="G20" s="23"/>
    </row>
    <row r="21" ht="18" customHeight="1" spans="1:7">
      <c r="A21" s="129" t="s">
        <v>111</v>
      </c>
      <c r="B21" s="129" t="s">
        <v>112</v>
      </c>
      <c r="C21" s="23">
        <v>290658.24</v>
      </c>
      <c r="D21" s="23">
        <v>290658.24</v>
      </c>
      <c r="E21" s="23">
        <v>290658.24</v>
      </c>
      <c r="F21" s="23"/>
      <c r="G21" s="23"/>
    </row>
    <row r="22" ht="18" customHeight="1" spans="1:7">
      <c r="A22" s="168" t="s">
        <v>113</v>
      </c>
      <c r="B22" s="168" t="s">
        <v>114</v>
      </c>
      <c r="C22" s="23">
        <v>290658.24</v>
      </c>
      <c r="D22" s="23">
        <v>290658.24</v>
      </c>
      <c r="E22" s="23">
        <v>290658.24</v>
      </c>
      <c r="F22" s="23"/>
      <c r="G22" s="23"/>
    </row>
    <row r="23" ht="18" customHeight="1" spans="1:7">
      <c r="A23" s="169" t="s">
        <v>115</v>
      </c>
      <c r="B23" s="170" t="s">
        <v>115</v>
      </c>
      <c r="C23" s="23">
        <v>4259289.15</v>
      </c>
      <c r="D23" s="23">
        <v>3919289.15</v>
      </c>
      <c r="E23" s="23">
        <v>3822491.27</v>
      </c>
      <c r="F23" s="23">
        <v>96797.88</v>
      </c>
      <c r="G23" s="23">
        <v>340000</v>
      </c>
    </row>
  </sheetData>
  <mergeCells count="7">
    <mergeCell ref="A2:G2"/>
    <mergeCell ref="A3:E3"/>
    <mergeCell ref="A4:B4"/>
    <mergeCell ref="D4:F4"/>
    <mergeCell ref="A23:B2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C33" sqref="C33"/>
    </sheetView>
  </sheetViews>
  <sheetFormatPr defaultColWidth="9.14285714285714" defaultRowHeight="14.25" customHeight="1" outlineLevelCol="6"/>
  <cols>
    <col min="1" max="1" width="23.5714285714286" customWidth="1"/>
    <col min="2" max="7" width="22.847619047619" customWidth="1"/>
  </cols>
  <sheetData>
    <row r="1" ht="15" customHeight="1" spans="1:7">
      <c r="A1" s="149"/>
      <c r="B1" s="150"/>
      <c r="C1" s="151"/>
      <c r="D1" s="72"/>
      <c r="G1" s="98" t="s">
        <v>163</v>
      </c>
    </row>
    <row r="2" ht="39" customHeight="1" spans="1:7">
      <c r="A2" s="138" t="str">
        <f>"2025"&amp;"年“三公”经费支出预算表"</f>
        <v>2025年“三公”经费支出预算表</v>
      </c>
      <c r="B2" s="60"/>
      <c r="C2" s="60"/>
      <c r="D2" s="60"/>
      <c r="E2" s="60"/>
      <c r="F2" s="60"/>
      <c r="G2" s="60"/>
    </row>
    <row r="3" ht="18.75" customHeight="1" spans="1:7">
      <c r="A3" s="42" t="str">
        <f>"单位名称："&amp;"临沧市临翔区中平幼儿园"</f>
        <v>单位名称：临沧市临翔区中平幼儿园</v>
      </c>
      <c r="B3" s="150"/>
      <c r="C3" s="151"/>
      <c r="D3" s="72"/>
      <c r="E3" s="28"/>
      <c r="G3" s="98" t="s">
        <v>164</v>
      </c>
    </row>
    <row r="4" ht="18.75" customHeight="1" spans="1:7">
      <c r="A4" s="10" t="s">
        <v>165</v>
      </c>
      <c r="B4" s="10" t="s">
        <v>166</v>
      </c>
      <c r="C4" s="29" t="s">
        <v>167</v>
      </c>
      <c r="D4" s="12" t="s">
        <v>168</v>
      </c>
      <c r="E4" s="13"/>
      <c r="F4" s="14"/>
      <c r="G4" s="29" t="s">
        <v>169</v>
      </c>
    </row>
    <row r="5" ht="18.75" customHeight="1" spans="1:7">
      <c r="A5" s="17"/>
      <c r="B5" s="152"/>
      <c r="C5" s="31"/>
      <c r="D5" s="76" t="s">
        <v>58</v>
      </c>
      <c r="E5" s="76" t="s">
        <v>170</v>
      </c>
      <c r="F5" s="76" t="s">
        <v>171</v>
      </c>
      <c r="G5" s="31"/>
    </row>
    <row r="6" ht="18.75" customHeight="1" spans="1:7">
      <c r="A6" s="153" t="s">
        <v>56</v>
      </c>
      <c r="B6" s="154">
        <v>1</v>
      </c>
      <c r="C6" s="155">
        <v>2</v>
      </c>
      <c r="D6" s="156">
        <v>3</v>
      </c>
      <c r="E6" s="156">
        <v>4</v>
      </c>
      <c r="F6" s="156">
        <v>5</v>
      </c>
      <c r="G6" s="155">
        <v>6</v>
      </c>
    </row>
    <row r="7" ht="18.75" customHeight="1" spans="1:7">
      <c r="A7" s="153" t="s">
        <v>56</v>
      </c>
      <c r="B7" s="157"/>
      <c r="C7" s="157"/>
      <c r="D7" s="157"/>
      <c r="E7" s="157"/>
      <c r="F7" s="157"/>
      <c r="G7" s="157"/>
    </row>
    <row r="8" ht="18.75" customHeight="1" spans="1:7">
      <c r="A8" s="158" t="s">
        <v>172</v>
      </c>
      <c r="B8" s="157"/>
      <c r="C8" s="157"/>
      <c r="D8" s="157"/>
      <c r="E8" s="157"/>
      <c r="F8" s="157"/>
      <c r="G8" s="157"/>
    </row>
    <row r="9" ht="18.75" customHeight="1" spans="1:7">
      <c r="A9" s="158" t="s">
        <v>173</v>
      </c>
      <c r="B9" s="157"/>
      <c r="C9" s="157"/>
      <c r="D9" s="157"/>
      <c r="E9" s="157"/>
      <c r="F9" s="157"/>
      <c r="G9" s="157"/>
    </row>
    <row r="10" ht="18.75" customHeight="1" spans="1:7">
      <c r="A10" s="158" t="s">
        <v>174</v>
      </c>
      <c r="B10" s="157"/>
      <c r="C10" s="157"/>
      <c r="D10" s="157"/>
      <c r="E10" s="157"/>
      <c r="F10" s="157"/>
      <c r="G10" s="157"/>
    </row>
    <row r="11" ht="18.75" customHeight="1" spans="1:7">
      <c r="A11" s="159" t="s">
        <v>175</v>
      </c>
      <c r="B11" s="157"/>
      <c r="C11" s="157"/>
      <c r="D11" s="157"/>
      <c r="E11" s="157"/>
      <c r="F11" s="157"/>
      <c r="G11" s="157"/>
    </row>
    <row r="12" customHeight="1" spans="1:1">
      <c r="A12" s="160" t="s">
        <v>176</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workbookViewId="0">
      <selection activeCell="A8" sqref="$A8:$XFD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6"/>
      <c r="D1" s="137"/>
      <c r="E1" s="137"/>
      <c r="F1" s="137"/>
      <c r="G1" s="137"/>
      <c r="H1" s="78"/>
      <c r="I1" s="78"/>
      <c r="J1" s="78"/>
      <c r="K1" s="78"/>
      <c r="L1" s="78"/>
      <c r="M1" s="78"/>
      <c r="N1" s="28"/>
      <c r="O1" s="28"/>
      <c r="P1" s="28"/>
      <c r="Q1" s="78"/>
      <c r="U1" s="136"/>
      <c r="W1" s="36" t="s">
        <v>177</v>
      </c>
    </row>
    <row r="2" ht="39.75" customHeight="1" spans="1:23">
      <c r="A2" s="138" t="str">
        <f>"2025"&amp;"年部门基本支出预算表"</f>
        <v>2025年部门基本支出预算表</v>
      </c>
      <c r="B2" s="60"/>
      <c r="C2" s="60"/>
      <c r="D2" s="60"/>
      <c r="E2" s="60"/>
      <c r="F2" s="60"/>
      <c r="G2" s="60"/>
      <c r="H2" s="60"/>
      <c r="I2" s="60"/>
      <c r="J2" s="60"/>
      <c r="K2" s="60"/>
      <c r="L2" s="60"/>
      <c r="M2" s="60"/>
      <c r="N2" s="6"/>
      <c r="O2" s="6"/>
      <c r="P2" s="6"/>
      <c r="Q2" s="60"/>
      <c r="R2" s="60"/>
      <c r="S2" s="60"/>
      <c r="T2" s="60"/>
      <c r="U2" s="60"/>
      <c r="V2" s="60"/>
      <c r="W2" s="60"/>
    </row>
    <row r="3" ht="18.75" customHeight="1" spans="1:23">
      <c r="A3" s="7" t="str">
        <f>"单位名称："&amp;"临沧市临翔区中平幼儿园"</f>
        <v>单位名称：临沧市临翔区中平幼儿园</v>
      </c>
      <c r="B3" s="139"/>
      <c r="C3" s="139"/>
      <c r="D3" s="139"/>
      <c r="E3" s="139"/>
      <c r="F3" s="139"/>
      <c r="G3" s="139"/>
      <c r="H3" s="82"/>
      <c r="I3" s="82"/>
      <c r="J3" s="82"/>
      <c r="K3" s="82"/>
      <c r="L3" s="82"/>
      <c r="M3" s="82"/>
      <c r="N3" s="105"/>
      <c r="O3" s="105"/>
      <c r="P3" s="105"/>
      <c r="Q3" s="82"/>
      <c r="U3" s="136"/>
      <c r="W3" s="36" t="s">
        <v>164</v>
      </c>
    </row>
    <row r="4" ht="18" customHeight="1" spans="1:23">
      <c r="A4" s="10" t="s">
        <v>178</v>
      </c>
      <c r="B4" s="10" t="s">
        <v>179</v>
      </c>
      <c r="C4" s="10" t="s">
        <v>180</v>
      </c>
      <c r="D4" s="10" t="s">
        <v>181</v>
      </c>
      <c r="E4" s="10" t="s">
        <v>182</v>
      </c>
      <c r="F4" s="10" t="s">
        <v>183</v>
      </c>
      <c r="G4" s="10" t="s">
        <v>184</v>
      </c>
      <c r="H4" s="140" t="s">
        <v>185</v>
      </c>
      <c r="I4" s="74" t="s">
        <v>185</v>
      </c>
      <c r="J4" s="74"/>
      <c r="K4" s="74"/>
      <c r="L4" s="74"/>
      <c r="M4" s="74"/>
      <c r="N4" s="13"/>
      <c r="O4" s="13"/>
      <c r="P4" s="13"/>
      <c r="Q4" s="86" t="s">
        <v>62</v>
      </c>
      <c r="R4" s="74" t="s">
        <v>78</v>
      </c>
      <c r="S4" s="74"/>
      <c r="T4" s="74"/>
      <c r="U4" s="74"/>
      <c r="V4" s="74"/>
      <c r="W4" s="146"/>
    </row>
    <row r="5" ht="18" customHeight="1" spans="1:23">
      <c r="A5" s="15"/>
      <c r="B5" s="135"/>
      <c r="C5" s="15"/>
      <c r="D5" s="15"/>
      <c r="E5" s="15"/>
      <c r="F5" s="15"/>
      <c r="G5" s="15"/>
      <c r="H5" s="118" t="s">
        <v>186</v>
      </c>
      <c r="I5" s="140" t="s">
        <v>59</v>
      </c>
      <c r="J5" s="74"/>
      <c r="K5" s="74"/>
      <c r="L5" s="74"/>
      <c r="M5" s="146"/>
      <c r="N5" s="12" t="s">
        <v>187</v>
      </c>
      <c r="O5" s="13"/>
      <c r="P5" s="14"/>
      <c r="Q5" s="10" t="s">
        <v>62</v>
      </c>
      <c r="R5" s="140" t="s">
        <v>78</v>
      </c>
      <c r="S5" s="86" t="s">
        <v>65</v>
      </c>
      <c r="T5" s="74" t="s">
        <v>78</v>
      </c>
      <c r="U5" s="86" t="s">
        <v>67</v>
      </c>
      <c r="V5" s="86" t="s">
        <v>68</v>
      </c>
      <c r="W5" s="148" t="s">
        <v>69</v>
      </c>
    </row>
    <row r="6" ht="18.75" customHeight="1" spans="1:23">
      <c r="A6" s="30"/>
      <c r="B6" s="30"/>
      <c r="C6" s="30"/>
      <c r="D6" s="30"/>
      <c r="E6" s="30"/>
      <c r="F6" s="30"/>
      <c r="G6" s="30"/>
      <c r="H6" s="30"/>
      <c r="I6" s="147" t="s">
        <v>188</v>
      </c>
      <c r="J6" s="10" t="s">
        <v>189</v>
      </c>
      <c r="K6" s="10" t="s">
        <v>190</v>
      </c>
      <c r="L6" s="10" t="s">
        <v>191</v>
      </c>
      <c r="M6" s="10" t="s">
        <v>192</v>
      </c>
      <c r="N6" s="10" t="s">
        <v>59</v>
      </c>
      <c r="O6" s="10" t="s">
        <v>60</v>
      </c>
      <c r="P6" s="10" t="s">
        <v>61</v>
      </c>
      <c r="Q6" s="30"/>
      <c r="R6" s="10" t="s">
        <v>58</v>
      </c>
      <c r="S6" s="10" t="s">
        <v>65</v>
      </c>
      <c r="T6" s="10" t="s">
        <v>193</v>
      </c>
      <c r="U6" s="10" t="s">
        <v>67</v>
      </c>
      <c r="V6" s="10" t="s">
        <v>68</v>
      </c>
      <c r="W6" s="10" t="s">
        <v>69</v>
      </c>
    </row>
    <row r="7" ht="37.5" customHeight="1" spans="1:23">
      <c r="A7" s="121"/>
      <c r="B7" s="121"/>
      <c r="C7" s="121"/>
      <c r="D7" s="121"/>
      <c r="E7" s="121"/>
      <c r="F7" s="121"/>
      <c r="G7" s="121"/>
      <c r="H7" s="121"/>
      <c r="I7" s="104"/>
      <c r="J7" s="17" t="s">
        <v>194</v>
      </c>
      <c r="K7" s="17" t="s">
        <v>190</v>
      </c>
      <c r="L7" s="17" t="s">
        <v>191</v>
      </c>
      <c r="M7" s="17" t="s">
        <v>192</v>
      </c>
      <c r="N7" s="17" t="s">
        <v>190</v>
      </c>
      <c r="O7" s="17" t="s">
        <v>191</v>
      </c>
      <c r="P7" s="17" t="s">
        <v>192</v>
      </c>
      <c r="Q7" s="17" t="s">
        <v>62</v>
      </c>
      <c r="R7" s="17" t="s">
        <v>58</v>
      </c>
      <c r="S7" s="17" t="s">
        <v>65</v>
      </c>
      <c r="T7" s="17" t="s">
        <v>193</v>
      </c>
      <c r="U7" s="17" t="s">
        <v>67</v>
      </c>
      <c r="V7" s="17" t="s">
        <v>68</v>
      </c>
      <c r="W7" s="17" t="s">
        <v>69</v>
      </c>
    </row>
    <row r="8" ht="19.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1" customHeight="1" spans="1:23">
      <c r="A9" s="142" t="s">
        <v>71</v>
      </c>
      <c r="B9" s="142"/>
      <c r="C9" s="142"/>
      <c r="D9" s="142"/>
      <c r="E9" s="142"/>
      <c r="F9" s="142"/>
      <c r="G9" s="142"/>
      <c r="H9" s="23">
        <v>3919289.15</v>
      </c>
      <c r="I9" s="23">
        <v>3919289.15</v>
      </c>
      <c r="J9" s="23"/>
      <c r="K9" s="23"/>
      <c r="L9" s="23">
        <v>3919289.15</v>
      </c>
      <c r="M9" s="23"/>
      <c r="N9" s="23"/>
      <c r="O9" s="23"/>
      <c r="P9" s="23"/>
      <c r="Q9" s="23"/>
      <c r="R9" s="23"/>
      <c r="S9" s="23"/>
      <c r="T9" s="23"/>
      <c r="U9" s="23"/>
      <c r="V9" s="23"/>
      <c r="W9" s="23"/>
    </row>
    <row r="10" ht="21" customHeight="1" spans="1:23">
      <c r="A10" s="142"/>
      <c r="B10" s="21" t="s">
        <v>195</v>
      </c>
      <c r="C10" s="21" t="s">
        <v>196</v>
      </c>
      <c r="D10" s="21" t="s">
        <v>88</v>
      </c>
      <c r="E10" s="21" t="s">
        <v>89</v>
      </c>
      <c r="F10" s="21" t="s">
        <v>197</v>
      </c>
      <c r="G10" s="21" t="s">
        <v>198</v>
      </c>
      <c r="H10" s="23">
        <v>1291368</v>
      </c>
      <c r="I10" s="23">
        <v>1291368</v>
      </c>
      <c r="J10" s="23"/>
      <c r="K10" s="23"/>
      <c r="L10" s="23">
        <v>1291368</v>
      </c>
      <c r="M10" s="23"/>
      <c r="N10" s="23"/>
      <c r="O10" s="23"/>
      <c r="P10" s="23"/>
      <c r="Q10" s="23"/>
      <c r="R10" s="23"/>
      <c r="S10" s="23"/>
      <c r="T10" s="23"/>
      <c r="U10" s="23"/>
      <c r="V10" s="23"/>
      <c r="W10" s="23"/>
    </row>
    <row r="11" ht="21" customHeight="1" spans="1:23">
      <c r="A11" s="143"/>
      <c r="B11" s="21" t="s">
        <v>195</v>
      </c>
      <c r="C11" s="21" t="s">
        <v>196</v>
      </c>
      <c r="D11" s="21" t="s">
        <v>88</v>
      </c>
      <c r="E11" s="21" t="s">
        <v>89</v>
      </c>
      <c r="F11" s="21" t="s">
        <v>199</v>
      </c>
      <c r="G11" s="21" t="s">
        <v>200</v>
      </c>
      <c r="H11" s="23">
        <v>84768</v>
      </c>
      <c r="I11" s="23">
        <v>84768</v>
      </c>
      <c r="J11" s="23"/>
      <c r="K11" s="23"/>
      <c r="L11" s="23">
        <v>84768</v>
      </c>
      <c r="M11" s="23"/>
      <c r="N11" s="23"/>
      <c r="O11" s="23"/>
      <c r="P11" s="23"/>
      <c r="Q11" s="23"/>
      <c r="R11" s="23"/>
      <c r="S11" s="23"/>
      <c r="T11" s="23"/>
      <c r="U11" s="23"/>
      <c r="V11" s="23"/>
      <c r="W11" s="23"/>
    </row>
    <row r="12" ht="21" customHeight="1" spans="1:23">
      <c r="A12" s="143"/>
      <c r="B12" s="21" t="s">
        <v>195</v>
      </c>
      <c r="C12" s="21" t="s">
        <v>196</v>
      </c>
      <c r="D12" s="21" t="s">
        <v>88</v>
      </c>
      <c r="E12" s="21" t="s">
        <v>89</v>
      </c>
      <c r="F12" s="21" t="s">
        <v>201</v>
      </c>
      <c r="G12" s="21" t="s">
        <v>202</v>
      </c>
      <c r="H12" s="23">
        <v>343500</v>
      </c>
      <c r="I12" s="23">
        <v>343500</v>
      </c>
      <c r="J12" s="23"/>
      <c r="K12" s="23"/>
      <c r="L12" s="23">
        <v>343500</v>
      </c>
      <c r="M12" s="23"/>
      <c r="N12" s="23"/>
      <c r="O12" s="23"/>
      <c r="P12" s="23"/>
      <c r="Q12" s="23"/>
      <c r="R12" s="23"/>
      <c r="S12" s="23"/>
      <c r="T12" s="23"/>
      <c r="U12" s="23"/>
      <c r="V12" s="23"/>
      <c r="W12" s="23"/>
    </row>
    <row r="13" ht="21" customHeight="1" spans="1:23">
      <c r="A13" s="143"/>
      <c r="B13" s="21" t="s">
        <v>203</v>
      </c>
      <c r="C13" s="21" t="s">
        <v>204</v>
      </c>
      <c r="D13" s="21" t="s">
        <v>88</v>
      </c>
      <c r="E13" s="21" t="s">
        <v>89</v>
      </c>
      <c r="F13" s="21" t="s">
        <v>201</v>
      </c>
      <c r="G13" s="21" t="s">
        <v>202</v>
      </c>
      <c r="H13" s="23">
        <v>450000</v>
      </c>
      <c r="I13" s="23">
        <v>450000</v>
      </c>
      <c r="J13" s="23"/>
      <c r="K13" s="23"/>
      <c r="L13" s="23">
        <v>450000</v>
      </c>
      <c r="M13" s="23"/>
      <c r="N13" s="23"/>
      <c r="O13" s="23"/>
      <c r="P13" s="23"/>
      <c r="Q13" s="23"/>
      <c r="R13" s="23"/>
      <c r="S13" s="23"/>
      <c r="T13" s="23"/>
      <c r="U13" s="23"/>
      <c r="V13" s="23"/>
      <c r="W13" s="23"/>
    </row>
    <row r="14" ht="21" customHeight="1" spans="1:23">
      <c r="A14" s="143"/>
      <c r="B14" s="21" t="s">
        <v>195</v>
      </c>
      <c r="C14" s="21" t="s">
        <v>196</v>
      </c>
      <c r="D14" s="21" t="s">
        <v>88</v>
      </c>
      <c r="E14" s="21" t="s">
        <v>89</v>
      </c>
      <c r="F14" s="21" t="s">
        <v>201</v>
      </c>
      <c r="G14" s="21" t="s">
        <v>202</v>
      </c>
      <c r="H14" s="23">
        <v>702516</v>
      </c>
      <c r="I14" s="23">
        <v>702516</v>
      </c>
      <c r="J14" s="23"/>
      <c r="K14" s="23"/>
      <c r="L14" s="23">
        <v>702516</v>
      </c>
      <c r="M14" s="23"/>
      <c r="N14" s="23"/>
      <c r="O14" s="23"/>
      <c r="P14" s="23"/>
      <c r="Q14" s="23"/>
      <c r="R14" s="23"/>
      <c r="S14" s="23"/>
      <c r="T14" s="23"/>
      <c r="U14" s="23"/>
      <c r="V14" s="23"/>
      <c r="W14" s="23"/>
    </row>
    <row r="15" ht="21" customHeight="1" spans="1:23">
      <c r="A15" s="143"/>
      <c r="B15" s="21" t="s">
        <v>205</v>
      </c>
      <c r="C15" s="21" t="s">
        <v>206</v>
      </c>
      <c r="D15" s="21" t="s">
        <v>94</v>
      </c>
      <c r="E15" s="21" t="s">
        <v>95</v>
      </c>
      <c r="F15" s="21" t="s">
        <v>207</v>
      </c>
      <c r="G15" s="21" t="s">
        <v>208</v>
      </c>
      <c r="H15" s="23">
        <v>387544.32</v>
      </c>
      <c r="I15" s="23">
        <v>387544.32</v>
      </c>
      <c r="J15" s="23"/>
      <c r="K15" s="23"/>
      <c r="L15" s="23">
        <v>387544.32</v>
      </c>
      <c r="M15" s="23"/>
      <c r="N15" s="23"/>
      <c r="O15" s="23"/>
      <c r="P15" s="23"/>
      <c r="Q15" s="23"/>
      <c r="R15" s="23"/>
      <c r="S15" s="23"/>
      <c r="T15" s="23"/>
      <c r="U15" s="23"/>
      <c r="V15" s="23"/>
      <c r="W15" s="23"/>
    </row>
    <row r="16" ht="21" customHeight="1" spans="1:23">
      <c r="A16" s="143"/>
      <c r="B16" s="21" t="s">
        <v>205</v>
      </c>
      <c r="C16" s="21" t="s">
        <v>206</v>
      </c>
      <c r="D16" s="21" t="s">
        <v>94</v>
      </c>
      <c r="E16" s="21" t="s">
        <v>95</v>
      </c>
      <c r="F16" s="21" t="s">
        <v>207</v>
      </c>
      <c r="G16" s="21" t="s">
        <v>208</v>
      </c>
      <c r="H16" s="23"/>
      <c r="I16" s="23"/>
      <c r="J16" s="23"/>
      <c r="K16" s="23"/>
      <c r="L16" s="23"/>
      <c r="M16" s="23"/>
      <c r="N16" s="23"/>
      <c r="O16" s="23"/>
      <c r="P16" s="23"/>
      <c r="Q16" s="23"/>
      <c r="R16" s="23"/>
      <c r="S16" s="23"/>
      <c r="T16" s="23"/>
      <c r="U16" s="23"/>
      <c r="V16" s="23"/>
      <c r="W16" s="23"/>
    </row>
    <row r="17" ht="21" customHeight="1" spans="1:23">
      <c r="A17" s="143"/>
      <c r="B17" s="21" t="s">
        <v>205</v>
      </c>
      <c r="C17" s="21" t="s">
        <v>206</v>
      </c>
      <c r="D17" s="21" t="s">
        <v>103</v>
      </c>
      <c r="E17" s="21" t="s">
        <v>104</v>
      </c>
      <c r="F17" s="21" t="s">
        <v>209</v>
      </c>
      <c r="G17" s="21" t="s">
        <v>210</v>
      </c>
      <c r="H17" s="23">
        <v>171972.79</v>
      </c>
      <c r="I17" s="23">
        <v>171972.79</v>
      </c>
      <c r="J17" s="23"/>
      <c r="K17" s="23"/>
      <c r="L17" s="23">
        <v>171972.79</v>
      </c>
      <c r="M17" s="23"/>
      <c r="N17" s="23"/>
      <c r="O17" s="23"/>
      <c r="P17" s="23"/>
      <c r="Q17" s="23"/>
      <c r="R17" s="23"/>
      <c r="S17" s="23"/>
      <c r="T17" s="23"/>
      <c r="U17" s="23"/>
      <c r="V17" s="23"/>
      <c r="W17" s="23"/>
    </row>
    <row r="18" ht="21" customHeight="1" spans="1:23">
      <c r="A18" s="143"/>
      <c r="B18" s="21" t="s">
        <v>205</v>
      </c>
      <c r="C18" s="21" t="s">
        <v>206</v>
      </c>
      <c r="D18" s="21" t="s">
        <v>211</v>
      </c>
      <c r="E18" s="21" t="s">
        <v>212</v>
      </c>
      <c r="F18" s="21" t="s">
        <v>209</v>
      </c>
      <c r="G18" s="21" t="s">
        <v>210</v>
      </c>
      <c r="H18" s="23"/>
      <c r="I18" s="23"/>
      <c r="J18" s="23"/>
      <c r="K18" s="23"/>
      <c r="L18" s="23"/>
      <c r="M18" s="23"/>
      <c r="N18" s="23"/>
      <c r="O18" s="23"/>
      <c r="P18" s="23"/>
      <c r="Q18" s="23"/>
      <c r="R18" s="23"/>
      <c r="S18" s="23"/>
      <c r="T18" s="23"/>
      <c r="U18" s="23"/>
      <c r="V18" s="23"/>
      <c r="W18" s="23"/>
    </row>
    <row r="19" ht="21" customHeight="1" spans="1:23">
      <c r="A19" s="143"/>
      <c r="B19" s="21" t="s">
        <v>205</v>
      </c>
      <c r="C19" s="21" t="s">
        <v>206</v>
      </c>
      <c r="D19" s="21" t="s">
        <v>105</v>
      </c>
      <c r="E19" s="21" t="s">
        <v>106</v>
      </c>
      <c r="F19" s="21" t="s">
        <v>213</v>
      </c>
      <c r="G19" s="21" t="s">
        <v>214</v>
      </c>
      <c r="H19" s="23">
        <v>72664.56</v>
      </c>
      <c r="I19" s="23">
        <v>72664.56</v>
      </c>
      <c r="J19" s="23"/>
      <c r="K19" s="23"/>
      <c r="L19" s="23">
        <v>72664.56</v>
      </c>
      <c r="M19" s="23"/>
      <c r="N19" s="23"/>
      <c r="O19" s="23"/>
      <c r="P19" s="23"/>
      <c r="Q19" s="23"/>
      <c r="R19" s="23"/>
      <c r="S19" s="23"/>
      <c r="T19" s="23"/>
      <c r="U19" s="23"/>
      <c r="V19" s="23"/>
      <c r="W19" s="23"/>
    </row>
    <row r="20" ht="21" customHeight="1" spans="1:23">
      <c r="A20" s="143"/>
      <c r="B20" s="21" t="s">
        <v>205</v>
      </c>
      <c r="C20" s="21" t="s">
        <v>206</v>
      </c>
      <c r="D20" s="21" t="s">
        <v>105</v>
      </c>
      <c r="E20" s="21" t="s">
        <v>106</v>
      </c>
      <c r="F20" s="21" t="s">
        <v>213</v>
      </c>
      <c r="G20" s="21" t="s">
        <v>214</v>
      </c>
      <c r="H20" s="23"/>
      <c r="I20" s="23"/>
      <c r="J20" s="23"/>
      <c r="K20" s="23"/>
      <c r="L20" s="23"/>
      <c r="M20" s="23"/>
      <c r="N20" s="23"/>
      <c r="O20" s="23"/>
      <c r="P20" s="23"/>
      <c r="Q20" s="23"/>
      <c r="R20" s="23"/>
      <c r="S20" s="23"/>
      <c r="T20" s="23"/>
      <c r="U20" s="23"/>
      <c r="V20" s="23"/>
      <c r="W20" s="23"/>
    </row>
    <row r="21" ht="21" customHeight="1" spans="1:23">
      <c r="A21" s="143"/>
      <c r="B21" s="21" t="s">
        <v>205</v>
      </c>
      <c r="C21" s="21" t="s">
        <v>206</v>
      </c>
      <c r="D21" s="21" t="s">
        <v>105</v>
      </c>
      <c r="E21" s="21" t="s">
        <v>106</v>
      </c>
      <c r="F21" s="21" t="s">
        <v>213</v>
      </c>
      <c r="G21" s="21" t="s">
        <v>214</v>
      </c>
      <c r="H21" s="23"/>
      <c r="I21" s="23"/>
      <c r="J21" s="23"/>
      <c r="K21" s="23"/>
      <c r="L21" s="23"/>
      <c r="M21" s="23"/>
      <c r="N21" s="23"/>
      <c r="O21" s="23"/>
      <c r="P21" s="23"/>
      <c r="Q21" s="23"/>
      <c r="R21" s="23"/>
      <c r="S21" s="23"/>
      <c r="T21" s="23"/>
      <c r="U21" s="23"/>
      <c r="V21" s="23"/>
      <c r="W21" s="23"/>
    </row>
    <row r="22" ht="21" customHeight="1" spans="1:23">
      <c r="A22" s="143"/>
      <c r="B22" s="21" t="s">
        <v>205</v>
      </c>
      <c r="C22" s="21" t="s">
        <v>206</v>
      </c>
      <c r="D22" s="21" t="s">
        <v>105</v>
      </c>
      <c r="E22" s="21" t="s">
        <v>106</v>
      </c>
      <c r="F22" s="21" t="s">
        <v>213</v>
      </c>
      <c r="G22" s="21" t="s">
        <v>214</v>
      </c>
      <c r="H22" s="23"/>
      <c r="I22" s="23"/>
      <c r="J22" s="23"/>
      <c r="K22" s="23"/>
      <c r="L22" s="23"/>
      <c r="M22" s="23"/>
      <c r="N22" s="23"/>
      <c r="O22" s="23"/>
      <c r="P22" s="23"/>
      <c r="Q22" s="23"/>
      <c r="R22" s="23"/>
      <c r="S22" s="23"/>
      <c r="T22" s="23"/>
      <c r="U22" s="23"/>
      <c r="V22" s="23"/>
      <c r="W22" s="23"/>
    </row>
    <row r="23" ht="21" customHeight="1" spans="1:23">
      <c r="A23" s="143"/>
      <c r="B23" s="21" t="s">
        <v>205</v>
      </c>
      <c r="C23" s="21" t="s">
        <v>206</v>
      </c>
      <c r="D23" s="21" t="s">
        <v>107</v>
      </c>
      <c r="E23" s="21" t="s">
        <v>108</v>
      </c>
      <c r="F23" s="21" t="s">
        <v>215</v>
      </c>
      <c r="G23" s="21" t="s">
        <v>216</v>
      </c>
      <c r="H23" s="23">
        <v>5700</v>
      </c>
      <c r="I23" s="23">
        <v>5700</v>
      </c>
      <c r="J23" s="23"/>
      <c r="K23" s="23"/>
      <c r="L23" s="23">
        <v>5700</v>
      </c>
      <c r="M23" s="23"/>
      <c r="N23" s="23"/>
      <c r="O23" s="23"/>
      <c r="P23" s="23"/>
      <c r="Q23" s="23"/>
      <c r="R23" s="23"/>
      <c r="S23" s="23"/>
      <c r="T23" s="23"/>
      <c r="U23" s="23"/>
      <c r="V23" s="23"/>
      <c r="W23" s="23"/>
    </row>
    <row r="24" ht="21" customHeight="1" spans="1:23">
      <c r="A24" s="143"/>
      <c r="B24" s="21" t="s">
        <v>205</v>
      </c>
      <c r="C24" s="21" t="s">
        <v>206</v>
      </c>
      <c r="D24" s="21" t="s">
        <v>98</v>
      </c>
      <c r="E24" s="21" t="s">
        <v>97</v>
      </c>
      <c r="F24" s="21" t="s">
        <v>215</v>
      </c>
      <c r="G24" s="21" t="s">
        <v>216</v>
      </c>
      <c r="H24" s="23">
        <v>16955.06</v>
      </c>
      <c r="I24" s="23">
        <v>16955.06</v>
      </c>
      <c r="J24" s="23"/>
      <c r="K24" s="23"/>
      <c r="L24" s="23">
        <v>16955.06</v>
      </c>
      <c r="M24" s="23"/>
      <c r="N24" s="23"/>
      <c r="O24" s="23"/>
      <c r="P24" s="23"/>
      <c r="Q24" s="23"/>
      <c r="R24" s="23"/>
      <c r="S24" s="23"/>
      <c r="T24" s="23"/>
      <c r="U24" s="23"/>
      <c r="V24" s="23"/>
      <c r="W24" s="23"/>
    </row>
    <row r="25" ht="21" customHeight="1" spans="1:23">
      <c r="A25" s="143"/>
      <c r="B25" s="21" t="s">
        <v>205</v>
      </c>
      <c r="C25" s="21" t="s">
        <v>206</v>
      </c>
      <c r="D25" s="21" t="s">
        <v>107</v>
      </c>
      <c r="E25" s="21" t="s">
        <v>108</v>
      </c>
      <c r="F25" s="21" t="s">
        <v>215</v>
      </c>
      <c r="G25" s="21" t="s">
        <v>216</v>
      </c>
      <c r="H25" s="23">
        <v>4844.3</v>
      </c>
      <c r="I25" s="23">
        <v>4844.3</v>
      </c>
      <c r="J25" s="23"/>
      <c r="K25" s="23"/>
      <c r="L25" s="23">
        <v>4844.3</v>
      </c>
      <c r="M25" s="23"/>
      <c r="N25" s="23"/>
      <c r="O25" s="23"/>
      <c r="P25" s="23"/>
      <c r="Q25" s="23"/>
      <c r="R25" s="23"/>
      <c r="S25" s="23"/>
      <c r="T25" s="23"/>
      <c r="U25" s="23"/>
      <c r="V25" s="23"/>
      <c r="W25" s="23"/>
    </row>
    <row r="26" ht="21" customHeight="1" spans="1:23">
      <c r="A26" s="143"/>
      <c r="B26" s="21" t="s">
        <v>205</v>
      </c>
      <c r="C26" s="21" t="s">
        <v>206</v>
      </c>
      <c r="D26" s="21" t="s">
        <v>107</v>
      </c>
      <c r="E26" s="21" t="s">
        <v>108</v>
      </c>
      <c r="F26" s="21" t="s">
        <v>215</v>
      </c>
      <c r="G26" s="21" t="s">
        <v>216</v>
      </c>
      <c r="H26" s="23"/>
      <c r="I26" s="23"/>
      <c r="J26" s="23"/>
      <c r="K26" s="23"/>
      <c r="L26" s="23"/>
      <c r="M26" s="23"/>
      <c r="N26" s="23"/>
      <c r="O26" s="23"/>
      <c r="P26" s="23"/>
      <c r="Q26" s="23"/>
      <c r="R26" s="23"/>
      <c r="S26" s="23"/>
      <c r="T26" s="23"/>
      <c r="U26" s="23"/>
      <c r="V26" s="23"/>
      <c r="W26" s="23"/>
    </row>
    <row r="27" ht="21" customHeight="1" spans="1:23">
      <c r="A27" s="143"/>
      <c r="B27" s="21" t="s">
        <v>205</v>
      </c>
      <c r="C27" s="21" t="s">
        <v>206</v>
      </c>
      <c r="D27" s="21" t="s">
        <v>107</v>
      </c>
      <c r="E27" s="21" t="s">
        <v>108</v>
      </c>
      <c r="F27" s="21" t="s">
        <v>215</v>
      </c>
      <c r="G27" s="21" t="s">
        <v>216</v>
      </c>
      <c r="H27" s="23"/>
      <c r="I27" s="23"/>
      <c r="J27" s="23"/>
      <c r="K27" s="23"/>
      <c r="L27" s="23"/>
      <c r="M27" s="23"/>
      <c r="N27" s="23"/>
      <c r="O27" s="23"/>
      <c r="P27" s="23"/>
      <c r="Q27" s="23"/>
      <c r="R27" s="23"/>
      <c r="S27" s="23"/>
      <c r="T27" s="23"/>
      <c r="U27" s="23"/>
      <c r="V27" s="23"/>
      <c r="W27" s="23"/>
    </row>
    <row r="28" ht="21" customHeight="1" spans="1:23">
      <c r="A28" s="143"/>
      <c r="B28" s="21" t="s">
        <v>205</v>
      </c>
      <c r="C28" s="21" t="s">
        <v>206</v>
      </c>
      <c r="D28" s="21" t="s">
        <v>98</v>
      </c>
      <c r="E28" s="21" t="s">
        <v>97</v>
      </c>
      <c r="F28" s="21" t="s">
        <v>215</v>
      </c>
      <c r="G28" s="21" t="s">
        <v>216</v>
      </c>
      <c r="H28" s="23"/>
      <c r="I28" s="23"/>
      <c r="J28" s="23"/>
      <c r="K28" s="23"/>
      <c r="L28" s="23"/>
      <c r="M28" s="23"/>
      <c r="N28" s="23"/>
      <c r="O28" s="23"/>
      <c r="P28" s="23"/>
      <c r="Q28" s="23"/>
      <c r="R28" s="23"/>
      <c r="S28" s="23"/>
      <c r="T28" s="23"/>
      <c r="U28" s="23"/>
      <c r="V28" s="23"/>
      <c r="W28" s="23"/>
    </row>
    <row r="29" ht="21" customHeight="1" spans="1:23">
      <c r="A29" s="143"/>
      <c r="B29" s="21" t="s">
        <v>205</v>
      </c>
      <c r="C29" s="21" t="s">
        <v>206</v>
      </c>
      <c r="D29" s="21" t="s">
        <v>107</v>
      </c>
      <c r="E29" s="21" t="s">
        <v>108</v>
      </c>
      <c r="F29" s="21" t="s">
        <v>215</v>
      </c>
      <c r="G29" s="21" t="s">
        <v>216</v>
      </c>
      <c r="H29" s="23"/>
      <c r="I29" s="23"/>
      <c r="J29" s="23"/>
      <c r="K29" s="23"/>
      <c r="L29" s="23"/>
      <c r="M29" s="23"/>
      <c r="N29" s="23"/>
      <c r="O29" s="23"/>
      <c r="P29" s="23"/>
      <c r="Q29" s="23"/>
      <c r="R29" s="23"/>
      <c r="S29" s="23"/>
      <c r="T29" s="23"/>
      <c r="U29" s="23"/>
      <c r="V29" s="23"/>
      <c r="W29" s="23"/>
    </row>
    <row r="30" ht="21" customHeight="1" spans="1:23">
      <c r="A30" s="143"/>
      <c r="B30" s="21" t="s">
        <v>205</v>
      </c>
      <c r="C30" s="21" t="s">
        <v>206</v>
      </c>
      <c r="D30" s="21" t="s">
        <v>107</v>
      </c>
      <c r="E30" s="21" t="s">
        <v>108</v>
      </c>
      <c r="F30" s="21" t="s">
        <v>215</v>
      </c>
      <c r="G30" s="21" t="s">
        <v>216</v>
      </c>
      <c r="H30" s="23"/>
      <c r="I30" s="23"/>
      <c r="J30" s="23"/>
      <c r="K30" s="23"/>
      <c r="L30" s="23"/>
      <c r="M30" s="23"/>
      <c r="N30" s="23"/>
      <c r="O30" s="23"/>
      <c r="P30" s="23"/>
      <c r="Q30" s="23"/>
      <c r="R30" s="23"/>
      <c r="S30" s="23"/>
      <c r="T30" s="23"/>
      <c r="U30" s="23"/>
      <c r="V30" s="23"/>
      <c r="W30" s="23"/>
    </row>
    <row r="31" ht="21" customHeight="1" spans="1:23">
      <c r="A31" s="143"/>
      <c r="B31" s="21" t="s">
        <v>217</v>
      </c>
      <c r="C31" s="21" t="s">
        <v>114</v>
      </c>
      <c r="D31" s="21" t="s">
        <v>113</v>
      </c>
      <c r="E31" s="21" t="s">
        <v>114</v>
      </c>
      <c r="F31" s="21" t="s">
        <v>218</v>
      </c>
      <c r="G31" s="21" t="s">
        <v>114</v>
      </c>
      <c r="H31" s="23">
        <v>290658.24</v>
      </c>
      <c r="I31" s="23">
        <v>290658.24</v>
      </c>
      <c r="J31" s="23"/>
      <c r="K31" s="23"/>
      <c r="L31" s="23">
        <v>290658.24</v>
      </c>
      <c r="M31" s="23"/>
      <c r="N31" s="23"/>
      <c r="O31" s="23"/>
      <c r="P31" s="23"/>
      <c r="Q31" s="23"/>
      <c r="R31" s="23"/>
      <c r="S31" s="23"/>
      <c r="T31" s="23"/>
      <c r="U31" s="23"/>
      <c r="V31" s="23"/>
      <c r="W31" s="23"/>
    </row>
    <row r="32" ht="21" customHeight="1" spans="1:23">
      <c r="A32" s="143"/>
      <c r="B32" s="21" t="s">
        <v>217</v>
      </c>
      <c r="C32" s="21" t="s">
        <v>114</v>
      </c>
      <c r="D32" s="21" t="s">
        <v>113</v>
      </c>
      <c r="E32" s="21" t="s">
        <v>114</v>
      </c>
      <c r="F32" s="21" t="s">
        <v>218</v>
      </c>
      <c r="G32" s="21" t="s">
        <v>114</v>
      </c>
      <c r="H32" s="23"/>
      <c r="I32" s="23"/>
      <c r="J32" s="23"/>
      <c r="K32" s="23"/>
      <c r="L32" s="23"/>
      <c r="M32" s="23"/>
      <c r="N32" s="23"/>
      <c r="O32" s="23"/>
      <c r="P32" s="23"/>
      <c r="Q32" s="23"/>
      <c r="R32" s="23"/>
      <c r="S32" s="23"/>
      <c r="T32" s="23"/>
      <c r="U32" s="23"/>
      <c r="V32" s="23"/>
      <c r="W32" s="23"/>
    </row>
    <row r="33" ht="21" customHeight="1" spans="1:23">
      <c r="A33" s="143"/>
      <c r="B33" s="21" t="s">
        <v>219</v>
      </c>
      <c r="C33" s="21" t="s">
        <v>220</v>
      </c>
      <c r="D33" s="21" t="s">
        <v>88</v>
      </c>
      <c r="E33" s="21" t="s">
        <v>89</v>
      </c>
      <c r="F33" s="21" t="s">
        <v>221</v>
      </c>
      <c r="G33" s="21" t="s">
        <v>222</v>
      </c>
      <c r="H33" s="23">
        <v>51600</v>
      </c>
      <c r="I33" s="23">
        <v>51600</v>
      </c>
      <c r="J33" s="23"/>
      <c r="K33" s="23"/>
      <c r="L33" s="23">
        <v>51600</v>
      </c>
      <c r="M33" s="23"/>
      <c r="N33" s="23"/>
      <c r="O33" s="23"/>
      <c r="P33" s="23"/>
      <c r="Q33" s="23"/>
      <c r="R33" s="23"/>
      <c r="S33" s="23"/>
      <c r="T33" s="23"/>
      <c r="U33" s="23"/>
      <c r="V33" s="23"/>
      <c r="W33" s="23"/>
    </row>
    <row r="34" ht="21" customHeight="1" spans="1:23">
      <c r="A34" s="143"/>
      <c r="B34" s="21" t="s">
        <v>223</v>
      </c>
      <c r="C34" s="21" t="s">
        <v>224</v>
      </c>
      <c r="D34" s="21" t="s">
        <v>88</v>
      </c>
      <c r="E34" s="21" t="s">
        <v>89</v>
      </c>
      <c r="F34" s="21" t="s">
        <v>225</v>
      </c>
      <c r="G34" s="21" t="s">
        <v>224</v>
      </c>
      <c r="H34" s="23">
        <v>25827.36</v>
      </c>
      <c r="I34" s="23">
        <v>25827.36</v>
      </c>
      <c r="J34" s="23"/>
      <c r="K34" s="23"/>
      <c r="L34" s="23">
        <v>25827.36</v>
      </c>
      <c r="M34" s="23"/>
      <c r="N34" s="23"/>
      <c r="O34" s="23"/>
      <c r="P34" s="23"/>
      <c r="Q34" s="23"/>
      <c r="R34" s="23"/>
      <c r="S34" s="23"/>
      <c r="T34" s="23"/>
      <c r="U34" s="23"/>
      <c r="V34" s="23"/>
      <c r="W34" s="23"/>
    </row>
    <row r="35" ht="21" customHeight="1" spans="1:23">
      <c r="A35" s="143"/>
      <c r="B35" s="21" t="s">
        <v>226</v>
      </c>
      <c r="C35" s="21" t="s">
        <v>227</v>
      </c>
      <c r="D35" s="21" t="s">
        <v>88</v>
      </c>
      <c r="E35" s="21" t="s">
        <v>89</v>
      </c>
      <c r="F35" s="21" t="s">
        <v>228</v>
      </c>
      <c r="G35" s="21" t="s">
        <v>227</v>
      </c>
      <c r="H35" s="23"/>
      <c r="I35" s="23"/>
      <c r="J35" s="23"/>
      <c r="K35" s="23"/>
      <c r="L35" s="23"/>
      <c r="M35" s="23"/>
      <c r="N35" s="23"/>
      <c r="O35" s="23"/>
      <c r="P35" s="23"/>
      <c r="Q35" s="23"/>
      <c r="R35" s="23"/>
      <c r="S35" s="23"/>
      <c r="T35" s="23"/>
      <c r="U35" s="23"/>
      <c r="V35" s="23"/>
      <c r="W35" s="23"/>
    </row>
    <row r="36" ht="21" customHeight="1" spans="1:23">
      <c r="A36" s="143"/>
      <c r="B36" s="21" t="s">
        <v>226</v>
      </c>
      <c r="C36" s="21" t="s">
        <v>227</v>
      </c>
      <c r="D36" s="21" t="s">
        <v>88</v>
      </c>
      <c r="E36" s="21" t="s">
        <v>89</v>
      </c>
      <c r="F36" s="21" t="s">
        <v>228</v>
      </c>
      <c r="G36" s="21" t="s">
        <v>227</v>
      </c>
      <c r="H36" s="23">
        <v>19370.52</v>
      </c>
      <c r="I36" s="23">
        <v>19370.52</v>
      </c>
      <c r="J36" s="23"/>
      <c r="K36" s="23"/>
      <c r="L36" s="23">
        <v>19370.52</v>
      </c>
      <c r="M36" s="23"/>
      <c r="N36" s="23"/>
      <c r="O36" s="23"/>
      <c r="P36" s="23"/>
      <c r="Q36" s="23"/>
      <c r="R36" s="23"/>
      <c r="S36" s="23"/>
      <c r="T36" s="23"/>
      <c r="U36" s="23"/>
      <c r="V36" s="23"/>
      <c r="W36" s="23"/>
    </row>
    <row r="37" ht="21" customHeight="1" spans="1:23">
      <c r="A37" s="143"/>
      <c r="B37" s="21" t="s">
        <v>205</v>
      </c>
      <c r="C37" s="21" t="s">
        <v>206</v>
      </c>
      <c r="D37" s="21" t="s">
        <v>211</v>
      </c>
      <c r="E37" s="21" t="s">
        <v>212</v>
      </c>
      <c r="F37" s="21" t="s">
        <v>229</v>
      </c>
      <c r="G37" s="21" t="s">
        <v>230</v>
      </c>
      <c r="H37" s="23"/>
      <c r="I37" s="23"/>
      <c r="J37" s="23"/>
      <c r="K37" s="23"/>
      <c r="L37" s="23"/>
      <c r="M37" s="23"/>
      <c r="N37" s="23"/>
      <c r="O37" s="23"/>
      <c r="P37" s="23"/>
      <c r="Q37" s="23"/>
      <c r="R37" s="23"/>
      <c r="S37" s="23"/>
      <c r="T37" s="23"/>
      <c r="U37" s="23"/>
      <c r="V37" s="23"/>
      <c r="W37" s="23"/>
    </row>
    <row r="38" ht="21" customHeight="1" spans="1:23">
      <c r="A38" s="143"/>
      <c r="B38" s="21" t="s">
        <v>205</v>
      </c>
      <c r="C38" s="21" t="s">
        <v>206</v>
      </c>
      <c r="D38" s="21" t="s">
        <v>103</v>
      </c>
      <c r="E38" s="21" t="s">
        <v>104</v>
      </c>
      <c r="F38" s="21" t="s">
        <v>229</v>
      </c>
      <c r="G38" s="21" t="s">
        <v>230</v>
      </c>
      <c r="H38" s="23"/>
      <c r="I38" s="23"/>
      <c r="J38" s="23"/>
      <c r="K38" s="23"/>
      <c r="L38" s="23"/>
      <c r="M38" s="23"/>
      <c r="N38" s="23"/>
      <c r="O38" s="23"/>
      <c r="P38" s="23"/>
      <c r="Q38" s="23"/>
      <c r="R38" s="23"/>
      <c r="S38" s="23"/>
      <c r="T38" s="23"/>
      <c r="U38" s="23"/>
      <c r="V38" s="23"/>
      <c r="W38" s="23"/>
    </row>
    <row r="39" ht="21" customHeight="1" spans="1:23">
      <c r="A39" s="33" t="s">
        <v>115</v>
      </c>
      <c r="B39" s="144"/>
      <c r="C39" s="144"/>
      <c r="D39" s="144"/>
      <c r="E39" s="144"/>
      <c r="F39" s="144"/>
      <c r="G39" s="145"/>
      <c r="H39" s="23">
        <v>3919289.15</v>
      </c>
      <c r="I39" s="23">
        <v>3919289.15</v>
      </c>
      <c r="J39" s="23"/>
      <c r="K39" s="23"/>
      <c r="L39" s="23">
        <v>3919289.15</v>
      </c>
      <c r="M39" s="23"/>
      <c r="N39" s="23"/>
      <c r="O39" s="23"/>
      <c r="P39" s="23"/>
      <c r="Q39" s="23"/>
      <c r="R39" s="23"/>
      <c r="S39" s="23"/>
      <c r="T39" s="23"/>
      <c r="U39" s="23"/>
      <c r="V39" s="23"/>
      <c r="W39" s="23"/>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Zeros="0" workbookViewId="0">
      <selection activeCell="A3" sqref="A3:H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110" t="s">
        <v>231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"单位名称："&amp;"临沧市临翔区中平幼儿园"</f>
        <v>单位名称：临沧市临翔区中平幼儿园</v>
      </c>
      <c r="B3" s="8"/>
      <c r="C3" s="8"/>
      <c r="D3" s="8"/>
      <c r="E3" s="8"/>
      <c r="F3" s="8"/>
      <c r="G3" s="8"/>
      <c r="H3" s="8"/>
      <c r="I3" s="9"/>
      <c r="J3" s="9"/>
      <c r="K3" s="9"/>
      <c r="L3" s="9"/>
      <c r="M3" s="9"/>
      <c r="N3" s="9"/>
      <c r="O3" s="9"/>
      <c r="P3" s="9"/>
      <c r="Q3" s="9"/>
      <c r="R3" s="1"/>
      <c r="S3" s="1"/>
      <c r="T3" s="1"/>
      <c r="U3" s="3"/>
      <c r="V3" s="1"/>
      <c r="W3" s="110" t="s">
        <v>164</v>
      </c>
    </row>
    <row r="4" ht="18.75" customHeight="1" spans="1:23">
      <c r="A4" s="10" t="s">
        <v>232</v>
      </c>
      <c r="B4" s="11" t="s">
        <v>179</v>
      </c>
      <c r="C4" s="10" t="s">
        <v>180</v>
      </c>
      <c r="D4" s="10" t="s">
        <v>233</v>
      </c>
      <c r="E4" s="11" t="s">
        <v>181</v>
      </c>
      <c r="F4" s="11" t="s">
        <v>182</v>
      </c>
      <c r="G4" s="11" t="s">
        <v>234</v>
      </c>
      <c r="H4" s="11" t="s">
        <v>235</v>
      </c>
      <c r="I4" s="29" t="s">
        <v>56</v>
      </c>
      <c r="J4" s="12" t="s">
        <v>236</v>
      </c>
      <c r="K4" s="13"/>
      <c r="L4" s="13"/>
      <c r="M4" s="14"/>
      <c r="N4" s="12" t="s">
        <v>187</v>
      </c>
      <c r="O4" s="13"/>
      <c r="P4" s="14"/>
      <c r="Q4" s="11" t="s">
        <v>62</v>
      </c>
      <c r="R4" s="12" t="s">
        <v>78</v>
      </c>
      <c r="S4" s="13"/>
      <c r="T4" s="13"/>
      <c r="U4" s="13"/>
      <c r="V4" s="13"/>
      <c r="W4" s="14"/>
    </row>
    <row r="5" ht="18.75" customHeight="1" spans="1:23">
      <c r="A5" s="15"/>
      <c r="B5" s="30"/>
      <c r="C5" s="15"/>
      <c r="D5" s="15"/>
      <c r="E5" s="16"/>
      <c r="F5" s="16"/>
      <c r="G5" s="16"/>
      <c r="H5" s="16"/>
      <c r="I5" s="30"/>
      <c r="J5" s="132" t="s">
        <v>59</v>
      </c>
      <c r="K5" s="133"/>
      <c r="L5" s="11" t="s">
        <v>60</v>
      </c>
      <c r="M5" s="11" t="s">
        <v>61</v>
      </c>
      <c r="N5" s="11" t="s">
        <v>59</v>
      </c>
      <c r="O5" s="11" t="s">
        <v>60</v>
      </c>
      <c r="P5" s="11" t="s">
        <v>61</v>
      </c>
      <c r="Q5" s="16"/>
      <c r="R5" s="11" t="s">
        <v>58</v>
      </c>
      <c r="S5" s="10" t="s">
        <v>65</v>
      </c>
      <c r="T5" s="10" t="s">
        <v>193</v>
      </c>
      <c r="U5" s="10" t="s">
        <v>67</v>
      </c>
      <c r="V5" s="10" t="s">
        <v>68</v>
      </c>
      <c r="W5" s="10" t="s">
        <v>69</v>
      </c>
    </row>
    <row r="6" ht="18.75" customHeight="1" spans="1:23">
      <c r="A6" s="30"/>
      <c r="B6" s="30"/>
      <c r="C6" s="30"/>
      <c r="D6" s="30"/>
      <c r="E6" s="30"/>
      <c r="F6" s="30"/>
      <c r="G6" s="30"/>
      <c r="H6" s="30"/>
      <c r="I6" s="30"/>
      <c r="J6" s="134" t="s">
        <v>58</v>
      </c>
      <c r="K6" s="106"/>
      <c r="L6" s="30"/>
      <c r="M6" s="30"/>
      <c r="N6" s="30"/>
      <c r="O6" s="30"/>
      <c r="P6" s="30"/>
      <c r="Q6" s="30"/>
      <c r="R6" s="30"/>
      <c r="S6" s="135"/>
      <c r="T6" s="135"/>
      <c r="U6" s="135"/>
      <c r="V6" s="135"/>
      <c r="W6" s="135"/>
    </row>
    <row r="7" ht="18.75" customHeight="1" spans="1:23">
      <c r="A7" s="17"/>
      <c r="B7" s="31"/>
      <c r="C7" s="17"/>
      <c r="D7" s="17"/>
      <c r="E7" s="18"/>
      <c r="F7" s="18"/>
      <c r="G7" s="18"/>
      <c r="H7" s="18"/>
      <c r="I7" s="31"/>
      <c r="J7" s="47" t="s">
        <v>58</v>
      </c>
      <c r="K7" s="47" t="s">
        <v>237</v>
      </c>
      <c r="L7" s="18"/>
      <c r="M7" s="18"/>
      <c r="N7" s="18"/>
      <c r="O7" s="18"/>
      <c r="P7" s="18"/>
      <c r="Q7" s="18"/>
      <c r="R7" s="18"/>
      <c r="S7" s="18"/>
      <c r="T7" s="18"/>
      <c r="U7" s="31"/>
      <c r="V7" s="18"/>
      <c r="W7" s="18"/>
    </row>
    <row r="8" ht="18.7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18.75" customHeight="1" spans="1:23">
      <c r="A9" s="21"/>
      <c r="B9" s="21"/>
      <c r="C9" s="21" t="s">
        <v>238</v>
      </c>
      <c r="D9" s="21"/>
      <c r="E9" s="21"/>
      <c r="F9" s="21"/>
      <c r="G9" s="21"/>
      <c r="H9" s="21"/>
      <c r="I9" s="23">
        <v>340000</v>
      </c>
      <c r="J9" s="23">
        <v>340000</v>
      </c>
      <c r="K9" s="23">
        <v>340000</v>
      </c>
      <c r="L9" s="23"/>
      <c r="M9" s="23"/>
      <c r="N9" s="23"/>
      <c r="O9" s="23"/>
      <c r="P9" s="23"/>
      <c r="Q9" s="23"/>
      <c r="R9" s="23"/>
      <c r="S9" s="23"/>
      <c r="T9" s="23"/>
      <c r="U9" s="23"/>
      <c r="V9" s="23"/>
      <c r="W9" s="23"/>
    </row>
    <row r="10" ht="18.75" customHeight="1" spans="1:23">
      <c r="A10" s="131" t="s">
        <v>239</v>
      </c>
      <c r="B10" s="131" t="s">
        <v>240</v>
      </c>
      <c r="C10" s="21" t="s">
        <v>238</v>
      </c>
      <c r="D10" s="131" t="s">
        <v>71</v>
      </c>
      <c r="E10" s="131" t="s">
        <v>88</v>
      </c>
      <c r="F10" s="131" t="s">
        <v>89</v>
      </c>
      <c r="G10" s="131" t="s">
        <v>241</v>
      </c>
      <c r="H10" s="131" t="s">
        <v>242</v>
      </c>
      <c r="I10" s="23">
        <v>340000</v>
      </c>
      <c r="J10" s="23">
        <v>340000</v>
      </c>
      <c r="K10" s="23">
        <v>340000</v>
      </c>
      <c r="L10" s="23"/>
      <c r="M10" s="23"/>
      <c r="N10" s="23"/>
      <c r="O10" s="23"/>
      <c r="P10" s="23"/>
      <c r="Q10" s="23"/>
      <c r="R10" s="23"/>
      <c r="S10" s="23"/>
      <c r="T10" s="23"/>
      <c r="U10" s="23"/>
      <c r="V10" s="23"/>
      <c r="W10" s="23"/>
    </row>
    <row r="11" ht="18.75" customHeight="1" spans="1:23">
      <c r="A11" s="33" t="s">
        <v>115</v>
      </c>
      <c r="B11" s="34"/>
      <c r="C11" s="34"/>
      <c r="D11" s="34"/>
      <c r="E11" s="34"/>
      <c r="F11" s="34"/>
      <c r="G11" s="34"/>
      <c r="H11" s="35"/>
      <c r="I11" s="23">
        <v>340000</v>
      </c>
      <c r="J11" s="23">
        <v>340000</v>
      </c>
      <c r="K11" s="23">
        <v>340000</v>
      </c>
      <c r="L11" s="23"/>
      <c r="M11" s="23"/>
      <c r="N11" s="23"/>
      <c r="O11" s="23"/>
      <c r="P11" s="23"/>
      <c r="Q11" s="23"/>
      <c r="R11" s="23"/>
      <c r="S11" s="23"/>
      <c r="T11" s="23"/>
      <c r="U11" s="23"/>
      <c r="V11" s="23"/>
      <c r="W11" s="23"/>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H24" sqref="H2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7" t="s">
        <v>243</v>
      </c>
    </row>
    <row r="2" ht="36.75" customHeight="1" spans="1:10">
      <c r="A2" s="5" t="str">
        <f>"2025"&amp;"年部门项目支出绩效目标表"</f>
        <v>2025年部门项目支出绩效目标表</v>
      </c>
      <c r="B2" s="6"/>
      <c r="C2" s="6"/>
      <c r="D2" s="6"/>
      <c r="E2" s="6"/>
      <c r="F2" s="60"/>
      <c r="G2" s="6"/>
      <c r="H2" s="60"/>
      <c r="I2" s="60"/>
      <c r="J2" s="6"/>
    </row>
    <row r="3" ht="18.75" customHeight="1" spans="1:8">
      <c r="A3" s="7" t="str">
        <f>"单位名称："&amp;"临沧市临翔区中平幼儿园"</f>
        <v>单位名称：临沧市临翔区中平幼儿园</v>
      </c>
      <c r="B3" s="3"/>
      <c r="C3" s="3"/>
      <c r="D3" s="3"/>
      <c r="E3" s="3"/>
      <c r="F3" s="61"/>
      <c r="G3" s="3"/>
      <c r="H3" s="61"/>
    </row>
    <row r="4" ht="18.75" customHeight="1" spans="1:10">
      <c r="A4" s="47" t="s">
        <v>244</v>
      </c>
      <c r="B4" s="47" t="s">
        <v>245</v>
      </c>
      <c r="C4" s="47" t="s">
        <v>246</v>
      </c>
      <c r="D4" s="47" t="s">
        <v>247</v>
      </c>
      <c r="E4" s="47" t="s">
        <v>248</v>
      </c>
      <c r="F4" s="62" t="s">
        <v>249</v>
      </c>
      <c r="G4" s="47" t="s">
        <v>250</v>
      </c>
      <c r="H4" s="62" t="s">
        <v>251</v>
      </c>
      <c r="I4" s="62" t="s">
        <v>252</v>
      </c>
      <c r="J4" s="47" t="s">
        <v>253</v>
      </c>
    </row>
    <row r="5" ht="18.75" customHeight="1" spans="1:10">
      <c r="A5" s="128">
        <v>1</v>
      </c>
      <c r="B5" s="128">
        <v>2</v>
      </c>
      <c r="C5" s="128">
        <v>3</v>
      </c>
      <c r="D5" s="128">
        <v>4</v>
      </c>
      <c r="E5" s="128">
        <v>5</v>
      </c>
      <c r="F5" s="128">
        <v>6</v>
      </c>
      <c r="G5" s="128">
        <v>7</v>
      </c>
      <c r="H5" s="128">
        <v>8</v>
      </c>
      <c r="I5" s="128">
        <v>9</v>
      </c>
      <c r="J5" s="128">
        <v>10</v>
      </c>
    </row>
    <row r="6" ht="18.75" customHeight="1" spans="1:10">
      <c r="A6" s="32" t="s">
        <v>71</v>
      </c>
      <c r="B6" s="63"/>
      <c r="C6" s="63"/>
      <c r="D6" s="63"/>
      <c r="E6" s="64"/>
      <c r="F6" s="65"/>
      <c r="G6" s="64"/>
      <c r="H6" s="65"/>
      <c r="I6" s="65"/>
      <c r="J6" s="64"/>
    </row>
    <row r="7" ht="38" customHeight="1" spans="1:10">
      <c r="A7" s="226" t="s">
        <v>238</v>
      </c>
      <c r="B7" s="21" t="s">
        <v>254</v>
      </c>
      <c r="C7" s="21" t="s">
        <v>255</v>
      </c>
      <c r="D7" s="21" t="s">
        <v>256</v>
      </c>
      <c r="E7" s="32" t="s">
        <v>257</v>
      </c>
      <c r="F7" s="21" t="s">
        <v>258</v>
      </c>
      <c r="G7" s="32" t="s">
        <v>259</v>
      </c>
      <c r="H7" s="21" t="s">
        <v>260</v>
      </c>
      <c r="I7" s="21" t="s">
        <v>261</v>
      </c>
      <c r="J7" s="32" t="s">
        <v>262</v>
      </c>
    </row>
    <row r="8" ht="38" customHeight="1" spans="1:10">
      <c r="A8" s="226" t="s">
        <v>238</v>
      </c>
      <c r="B8" s="21" t="s">
        <v>254</v>
      </c>
      <c r="C8" s="21" t="s">
        <v>255</v>
      </c>
      <c r="D8" s="21" t="s">
        <v>263</v>
      </c>
      <c r="E8" s="32" t="s">
        <v>264</v>
      </c>
      <c r="F8" s="21" t="s">
        <v>265</v>
      </c>
      <c r="G8" s="32" t="s">
        <v>266</v>
      </c>
      <c r="H8" s="21" t="s">
        <v>267</v>
      </c>
      <c r="I8" s="21" t="s">
        <v>261</v>
      </c>
      <c r="J8" s="32" t="s">
        <v>268</v>
      </c>
    </row>
    <row r="9" ht="38" customHeight="1" spans="1:10">
      <c r="A9" s="226" t="s">
        <v>238</v>
      </c>
      <c r="B9" s="21" t="s">
        <v>254</v>
      </c>
      <c r="C9" s="21" t="s">
        <v>255</v>
      </c>
      <c r="D9" s="21" t="s">
        <v>269</v>
      </c>
      <c r="E9" s="32" t="s">
        <v>270</v>
      </c>
      <c r="F9" s="21" t="s">
        <v>258</v>
      </c>
      <c r="G9" s="32" t="s">
        <v>271</v>
      </c>
      <c r="H9" s="21" t="s">
        <v>272</v>
      </c>
      <c r="I9" s="21" t="s">
        <v>261</v>
      </c>
      <c r="J9" s="32" t="s">
        <v>273</v>
      </c>
    </row>
    <row r="10" ht="48" customHeight="1" spans="1:10">
      <c r="A10" s="226" t="s">
        <v>238</v>
      </c>
      <c r="B10" s="21" t="s">
        <v>254</v>
      </c>
      <c r="C10" s="21" t="s">
        <v>274</v>
      </c>
      <c r="D10" s="21" t="s">
        <v>275</v>
      </c>
      <c r="E10" s="32" t="s">
        <v>276</v>
      </c>
      <c r="F10" s="21" t="s">
        <v>258</v>
      </c>
      <c r="G10" s="32" t="s">
        <v>277</v>
      </c>
      <c r="H10" s="21"/>
      <c r="I10" s="21" t="s">
        <v>278</v>
      </c>
      <c r="J10" s="32" t="s">
        <v>279</v>
      </c>
    </row>
    <row r="11" ht="38" customHeight="1" spans="1:10">
      <c r="A11" s="226" t="s">
        <v>238</v>
      </c>
      <c r="B11" s="21" t="s">
        <v>254</v>
      </c>
      <c r="C11" s="21" t="s">
        <v>280</v>
      </c>
      <c r="D11" s="21" t="s">
        <v>281</v>
      </c>
      <c r="E11" s="32" t="s">
        <v>282</v>
      </c>
      <c r="F11" s="21" t="s">
        <v>265</v>
      </c>
      <c r="G11" s="32" t="s">
        <v>283</v>
      </c>
      <c r="H11" s="21" t="s">
        <v>267</v>
      </c>
      <c r="I11" s="21" t="s">
        <v>261</v>
      </c>
      <c r="J11" s="32" t="s">
        <v>284</v>
      </c>
    </row>
  </sheetData>
  <mergeCells count="4">
    <mergeCell ref="A2:J2"/>
    <mergeCell ref="A3:H3"/>
    <mergeCell ref="A7:A11"/>
    <mergeCell ref="B7:B1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尹雪蕊</cp:lastModifiedBy>
  <dcterms:created xsi:type="dcterms:W3CDTF">2025-03-11T06:17:00Z</dcterms:created>
  <dcterms:modified xsi:type="dcterms:W3CDTF">2025-03-20T03:20:11Z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A3966A3D433F4ED0BB9AA35FDB6CE6D2_12</vt:lpwstr>
  </property>
  <property fmtid="{D5CDD505-2E9C-101B-9397-08002B2CF9AE}" pid="3" name="KSOProductBuildVer">
    <vt:lpwstr>2052-12.1.0.20305</vt:lpwstr>
  </property>
</Properties>
</file>