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firstSheet="6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<sst xmlns="http://schemas.openxmlformats.org/spreadsheetml/2006/main" count="392">
  <si>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</si>
  <si>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</si>
  <si>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</si>
  <si>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</si>
  <si>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</si>
  <si>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</si>
  <si>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</si>
  <si>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</si>
  <si>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</si>
  <si>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</si>
  <si>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</si>
  <si>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</si>
  <si>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</si>
  <si>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</si>
  <si>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</si>
  <si>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</si>
  <si>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</si>
  <si>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</si>
  <si>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</si>
  <si>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</si>
  <si>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</si>
  <si>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</si>
  <si>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</si>
  <si>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</si>
  <si>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</si>
  <si>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</si>
  <si>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</si>
  <si>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</si>
  <si>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</si>
  <si>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</si>
  <si>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</si>
  <si>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</si>
  <si>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</si>
  <si>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</si>
  <si>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</si>
  <si>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</si>
  <si>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</si>
  <si>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</si>
  <si>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</si>
  <si>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</si>
  <si>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</si>
  <si>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</si>
  <si>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</si>
  <si>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</si>
  <si>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</si>
  <si>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</si>
  <si>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</si>
  <si>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</si>
  <si>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</si>
  <si>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</si>
  <si>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</si>
  <si>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</si>
  <si>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</si>
  <si>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</si>
  <si>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</si>
  <si>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</si>
  <si>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</si>
  <si>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</si>
  <si>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</si>
  <si>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</si>
  <si>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</si>
  <si>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</si>
  <si>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</si>
  <si>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</si>
  <si>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</si>
  <si>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</si>
  <si>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</si>
  <si>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</si>
  <si>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</si>
  <si>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</si>
  <si>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451001</t>
  </si>
  <si>
    <t>中国共产党临沧市临翔区委员会社会工作部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</si>
  <si>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</si>
  <si>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</si>
  <si>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</si>
  <si>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</si>
  <si>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</si>
  <si>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</si>
  <si>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</si>
  <si>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</si>
  <si>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</si>
  <si>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</si>
  <si>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</si>
  <si>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</si>
  <si>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</si>
  <si>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</si>
  <si>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20139</t>
  </si>
  <si>
    <t>社会工作事务</t>
  </si>
  <si>
    <t>2013901</t>
  </si>
  <si>
    <t>行政运行</t>
  </si>
  <si>
    <t>2013999</t>
  </si>
  <si>
    <t>其他社会工作事务支出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</si>
  <si>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</si>
  <si>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</si>
  <si>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</si>
  <si>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</si>
  <si>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</si>
  <si>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</si>
  <si>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</si>
  <si>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</si>
  <si>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</si>
  <si>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</si>
  <si>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</si>
  <si>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</si>
  <si>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</si>
  <si>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</si>
  <si>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</si>
  <si>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</si>
  <si>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</si>
  <si>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</si>
  <si>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</si>
  <si>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</si>
  <si>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</si>
  <si>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</si>
  <si>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</si>
  <si>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</si>
  <si>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</si>
  <si>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</si>
  <si>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</si>
  <si>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</si>
  <si>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</si>
  <si>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</si>
  <si>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</si>
  <si>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</si>
  <si>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</si>
  <si>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</si>
  <si>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</si>
  <si>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</si>
  <si>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</si>
  <si>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</si>
  <si>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</si>
  <si>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</si>
  <si>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</si>
  <si>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</si>
  <si>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</si>
  <si>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</si>
  <si>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</si>
  <si>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</si>
  <si>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</si>
  <si>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</si>
  <si>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</si>
  <si>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</si>
  <si>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</si>
  <si>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</si>
  <si>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</si>
  <si>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</si>
  <si>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</si>
  <si>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</si>
  <si>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</si>
  <si>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</si>
  <si>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</si>
  <si>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</si>
  <si>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</si>
  <si>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</si>
  <si>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</si>
  <si>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</si>
  <si>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</si>
  <si>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</si>
  <si>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</si>
  <si>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</si>
  <si>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</si>
  <si>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</si>
  <si>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</si>
  <si>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</si>
  <si>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</si>
  <si>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</si>
  <si>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</si>
  <si>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</si>
  <si>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</si>
  <si>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</si>
  <si>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</si>
  <si>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</si>
  <si>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</si>
  <si>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</si>
  <si>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</si>
  <si>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</si>
  <si>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</si>
  <si>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</si>
  <si>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</si>
  <si>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</si>
  <si>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</si>
  <si>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</si>
  <si>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</si>
  <si>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</si>
  <si>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</si>
  <si>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</si>
  <si>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</si>
  <si>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</si>
  <si>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</si>
  <si>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</si>
  <si>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</si>
  <si>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</si>
  <si>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</si>
  <si>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530902251100003812219</t>
  </si>
  <si>
    <t>行政人员支出工资</t>
  </si>
  <si>
    <t>30101</t>
  </si>
  <si>
    <t>基本工资</t>
  </si>
  <si>
    <t>30102</t>
  </si>
  <si>
    <t>津贴补贴</t>
  </si>
  <si>
    <t>530902251100003812238</t>
  </si>
  <si>
    <t>行政人员绩效考核奖励（2017年提高标准部分）</t>
  </si>
  <si>
    <t>30103</t>
  </si>
  <si>
    <t>奖金</t>
  </si>
  <si>
    <t>530902251100003812239</t>
  </si>
  <si>
    <t>社会保障缴费</t>
  </si>
  <si>
    <t>30108</t>
  </si>
  <si>
    <t>机关事业单位基本养老保险缴费</t>
  </si>
  <si>
    <t>2101102</t>
  </si>
  <si>
    <t>事业单位医疗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</si>
  <si>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</si>
  <si>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</si>
  <si>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</si>
  <si>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</si>
  <si>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</si>
  <si>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</si>
  <si>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2089999</t>
  </si>
  <si>
    <t>其他社会保障和就业支出</t>
  </si>
  <si>
    <t>530902251100003812240</t>
  </si>
  <si>
    <t>30113</t>
  </si>
  <si>
    <t>530902251100003812221</t>
  </si>
  <si>
    <t>一般公用经费</t>
  </si>
  <si>
    <t>30201</t>
  </si>
  <si>
    <t>办公费</t>
  </si>
  <si>
    <t>30211</t>
  </si>
  <si>
    <t>差旅费</t>
  </si>
  <si>
    <t>530902251100003812243</t>
  </si>
  <si>
    <t>公务接待费（公用经费）</t>
  </si>
  <si>
    <t>30217</t>
  </si>
  <si>
    <t>30207</t>
  </si>
  <si>
    <t>邮电费</t>
  </si>
  <si>
    <t>30239</t>
  </si>
  <si>
    <t>其他交通费用</t>
  </si>
  <si>
    <t>530902251100003812220</t>
  </si>
  <si>
    <t>工会经费</t>
  </si>
  <si>
    <t>30228</t>
  </si>
  <si>
    <t>530902251100003812245</t>
  </si>
  <si>
    <t>福利费</t>
  </si>
  <si>
    <t>30229</t>
  </si>
  <si>
    <t>530902251100003812244</t>
  </si>
  <si>
    <t>行政人员公务交通补贴</t>
  </si>
  <si>
    <t>530902251100003812241</t>
  </si>
  <si>
    <t>农村原大队一级部分离职半脱产干部</t>
  </si>
  <si>
    <t>30305</t>
  </si>
  <si>
    <t>生活补助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</si>
  <si>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</si>
  <si>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</si>
  <si>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</si>
  <si>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</si>
  <si>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</si>
  <si>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</si>
  <si>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</si>
  <si>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</si>
  <si>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</si>
  <si>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“自然村长”工作经费</t>
  </si>
  <si>
    <t>专项业务类</t>
  </si>
  <si>
    <t>530902251100003811053</t>
  </si>
  <si>
    <t>30227</t>
  </si>
  <si>
    <t>委托业务费</t>
  </si>
  <si>
    <t>区委两新工委党员教育培训经费</t>
  </si>
  <si>
    <t>530902251100003809136</t>
  </si>
  <si>
    <t>30216</t>
  </si>
  <si>
    <t>培训费</t>
  </si>
  <si>
    <t>社会工作部各项工作业务综合经费</t>
  </si>
  <si>
    <t>530902251100003809130</t>
  </si>
  <si>
    <t>30226</t>
  </si>
  <si>
    <t>劳务费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</si>
  <si>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</si>
  <si>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</si>
  <si>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</si>
  <si>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</si>
  <si>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</si>
  <si>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</si>
  <si>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</si>
  <si>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</si>
  <si>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</si>
  <si>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</si>
  <si>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</si>
  <si>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资金投入有效推动社会工作人才队伍建设，开展社会工作专业人才培养、志愿服务人才队伍建设和阵地建设工作，推动社会工作人才队伍建设，开展社会工作专业人才培养、志愿服务人才队伍建设和阵地建设工作。</t>
  </si>
  <si>
    <t>产出指标</t>
  </si>
  <si>
    <t>数量指标</t>
  </si>
  <si>
    <t>遗留问题化解工作专班及其他业务工作</t>
  </si>
  <si>
    <t>=</t>
  </si>
  <si>
    <t>1个</t>
  </si>
  <si>
    <t>个</t>
  </si>
  <si>
    <t>定量指标</t>
  </si>
  <si>
    <t>拟订社会工作、志愿服务政策和标准、组织开展全区性、示范性志愿服务重大活动，指导推动志愿服务人才队伍建设和阵地建设，指导开展志愿服务培训；负责调查研究非公有经济组织、社会组织服务管理等相关问题研究完善群众利益协调机制等；拟订基层群众自治和社区治理政策，指导城乡社区治理体系和治理能力建设，推动基层民主政治建设；监督指导全区自然村长工作；统筹指导全区信访工作。全面排查临翔区历史遗留问题，深入了解问题的实际情况以及存在的堵点、难点，研究分析问题产生的根源，统筹协调有关部门，制定科学有效的解决方案，并及时交办工作任务，逐步解决群众关心的历史遗留问题，提升政府公信力和群众满意度。</t>
  </si>
  <si>
    <t>志愿者劳务费</t>
  </si>
  <si>
    <t>1人</t>
  </si>
  <si>
    <t>人</t>
  </si>
  <si>
    <t>开展检查（核查）次数</t>
  </si>
  <si>
    <t>&gt;=</t>
  </si>
  <si>
    <t>20</t>
  </si>
  <si>
    <t>次</t>
  </si>
  <si>
    <t>开展志愿队伍、人才建设、基层治理、自然村长等检查（核查）次数</t>
  </si>
  <si>
    <t>购置设备数量</t>
  </si>
  <si>
    <t>12</t>
  </si>
  <si>
    <t>件</t>
  </si>
  <si>
    <t>购置区遗留问题化解工作专班设备数量</t>
  </si>
  <si>
    <t>质量指标</t>
  </si>
  <si>
    <t>检查（核查）覆盖率</t>
  </si>
  <si>
    <t>90</t>
  </si>
  <si>
    <t>%</t>
  </si>
  <si>
    <t>开展志愿队伍、人才建设、基层治理、自然村长等检查（核查）覆盖率</t>
  </si>
  <si>
    <t>效益指标</t>
  </si>
  <si>
    <t>社会效益</t>
  </si>
  <si>
    <t>提升政府公信力</t>
  </si>
  <si>
    <t>逐步解决</t>
  </si>
  <si>
    <t>年</t>
  </si>
  <si>
    <t>定性指标</t>
  </si>
  <si>
    <t>逐步解决群众关心的历史遗留问题，提升政府公信力和群众满意度。</t>
  </si>
  <si>
    <t>部门正常运转</t>
  </si>
  <si>
    <t>有效提高</t>
  </si>
  <si>
    <t>是/否</t>
  </si>
  <si>
    <t>反映部门是否能正常运转</t>
  </si>
  <si>
    <t>满意度指标</t>
  </si>
  <si>
    <t>服务对象满意度</t>
  </si>
  <si>
    <t>服务对满意度</t>
  </si>
  <si>
    <t>95</t>
  </si>
  <si>
    <t>2024年，区委两新工委共有两新党组织95个，有社会组织党组织1个，共有党员468名。用于开展“两新”党组织活动及组织党员教育培训。通过教育培训，提升了“两新”组织党员队伍的政治素养、理论水平、业务能力综合素质，引导“两新”组织听党话、感党恩、跟党走，引领促进“两新”组织健康发展。</t>
  </si>
  <si>
    <t>组织培训期数</t>
  </si>
  <si>
    <t>4</t>
  </si>
  <si>
    <t>期</t>
  </si>
  <si>
    <t>组织非公有制企业党员培训期数</t>
  </si>
  <si>
    <t>根据中共临沧市委组织部《关于印发&lt;临沧市非公有制经济组织和社会组织党建基本工作经费补助办法&gt;的通知》（临组发〔2017〕52号）文件要求，“两新”组织党建工作经费保障标准按“1533211”执行，2024年，区委两新工委共有两新党组织95个，有社会组织党组织1个，共有党员468名。用于开展“两新”党组织活动及组织党员教育培训。</t>
  </si>
  <si>
    <t>培训参加人次</t>
  </si>
  <si>
    <t>468</t>
  </si>
  <si>
    <t>培训非公有制企业党员参加人次</t>
  </si>
  <si>
    <t>参训率</t>
  </si>
  <si>
    <t>96</t>
  </si>
  <si>
    <t>非公有制企业党员参训率</t>
  </si>
  <si>
    <t>有助于发挥党员先锋模范作用</t>
  </si>
  <si>
    <t>有所提高</t>
  </si>
  <si>
    <t>参训人员满意度</t>
  </si>
  <si>
    <t>我区101名“自然村长”，划分为302个片区，覆盖所有农村地区，从机关选派101名干部充实农村基层一线任“自然村长”，通过下达“自然村长”专项工作补助经费，有效保障“自然村长”的生活，解决基层经费紧张问题。确保“自然村长”安心履职，履行牵头管理职责，加强对“自然村长”的日常监督管理，确保作用发挥；其次是聚焦职责，突出“自然村长”作用发挥，当好民情收集员，当好党建指导员，当好发展参谋员，当好矛盾调解员，当好卫生监督员。</t>
  </si>
  <si>
    <t>自然村长人数</t>
  </si>
  <si>
    <t>101</t>
  </si>
  <si>
    <t>中共临沧市委临沧市人民政府关于印发《临沧市选派“自然村长”提升农村基层治理水平实施方案》的通知（临委〔2024〕264号）,“市、县（区）财政分级负责，按照每人5000元/年的标准安排工作经费,我区今年新增派的 101名“自然村长”,合计505000万元。</t>
  </si>
  <si>
    <t>补助标准</t>
  </si>
  <si>
    <t>5000</t>
  </si>
  <si>
    <t>元/人年</t>
  </si>
  <si>
    <t>获补覆盖率</t>
  </si>
  <si>
    <t>100</t>
  </si>
  <si>
    <t>加强农村精神文明建设和建设平安乡村等工作</t>
  </si>
  <si>
    <t>有所加强</t>
  </si>
  <si>
    <t>预算06表</t>
  </si>
  <si>
    <t>政府性基金预算支出预算表</t>
  </si>
  <si>
    <t>单位名称：临沧市发展和改革委员会</t>
  </si>
  <si>
    <t>本年政府性基金预算支出</t>
  </si>
  <si>
    <t>注：本单位不涉及此内容，所以公开空表。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</si>
  <si>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</si>
  <si>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</si>
  <si>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</si>
  <si>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</si>
  <si>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</si>
  <si>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</si>
  <si>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</si>
  <si>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</si>
  <si>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</si>
  <si>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</si>
  <si>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办公桌</t>
  </si>
  <si>
    <t>张</t>
  </si>
  <si>
    <t>沙发</t>
  </si>
  <si>
    <t>三人沙发</t>
  </si>
  <si>
    <t>套</t>
  </si>
  <si>
    <t>车辆加油、添加燃料服务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</si>
  <si>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</si>
  <si>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</si>
  <si>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</si>
  <si>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</si>
  <si>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</si>
  <si>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</si>
  <si>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</si>
  <si>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</si>
  <si>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注：根据现行财政管理体制，乡（镇、街道）作为区本级部门编制年初预算，所以无县对下专项转移支付情况，此表为空表。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</si>
  <si>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</si>
  <si>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</si>
  <si>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</si>
  <si>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</si>
  <si>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</si>
  <si>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</si>
  <si>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</si>
  <si>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</si>
  <si>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</si>
  <si>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A05010201 办公桌</t>
  </si>
  <si>
    <t>A05010401 三人沙发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</si>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</sst>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>
  <numFmts count="9">
    <numFmt numFmtId="176" formatCode="hh:mm:ss"/>
    <numFmt numFmtId="43" formatCode="_ * #,##0.00_ ;_ * \-#,##0.00_ ;_ * &quot;-&quot;??_ ;_ @_ "/>
    <numFmt numFmtId="177" formatCode="#,##0;\-#,##0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#,##0.00;\-#,##0.00;;@"/>
    <numFmt numFmtId="41" formatCode="_ * #,##0_ ;_ * \-#,##0_ ;_ * &quot;-&quot;_ ;_ @_ "/>
    <numFmt numFmtId="179" formatCode="yyyy\-mm\-dd\ hh:mm:ss"/>
    <numFmt numFmtId="180" formatCode="yyyy\-mm\-dd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top"/>
      <protection locked="0"/>
    </xf>
    <xf numFmtId="42" fontId="31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5" fillId="14" borderId="14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179" fontId="7" fillId="0" borderId="7">
      <alignment horizontal="right" vertical="center"/>
    </xf>
    <xf numFmtId="0" fontId="30" fillId="1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180" fontId="7" fillId="0" borderId="7">
      <alignment horizontal="right" vertical="center"/>
    </xf>
    <xf numFmtId="0" fontId="39" fillId="0" borderId="0" applyNumberFormat="0" applyFill="0" applyBorder="0" applyAlignment="0" applyProtection="0">
      <alignment vertical="center"/>
    </xf>
    <xf numFmtId="0" fontId="31" fillId="22" borderId="17" applyNumberFormat="0" applyFon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40" fillId="21" borderId="14" applyNumberFormat="0" applyAlignment="0" applyProtection="0">
      <alignment vertical="center"/>
    </xf>
    <xf numFmtId="0" fontId="42" fillId="23" borderId="18" applyNumberForma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10" fontId="7" fillId="0" borderId="7">
      <alignment horizontal="right" vertical="center"/>
    </xf>
    <xf numFmtId="0" fontId="30" fillId="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76" fontId="7" fillId="0" borderId="7">
      <alignment horizontal="right" vertical="center"/>
    </xf>
    <xf numFmtId="177" fontId="7" fillId="0" borderId="7">
      <alignment horizontal="right" vertical="center"/>
    </xf>
  </cellStyleXfs>
  <cellXfs count="212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8" fontId="7" fillId="0" borderId="7" xfId="0" applyNumberFormat="1" applyFont="1" applyBorder="1" applyAlignment="1">
      <alignment horizontal="right" vertical="center"/>
      <protection locked="0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</xf>
    <xf numFmtId="3" fontId="5" fillId="0" borderId="8" xfId="0" applyNumberFormat="1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77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177" fontId="7" fillId="0" borderId="7" xfId="56" applyNumberFormat="1" applyFont="1" applyBorder="1" applyAlignment="1" applyProtection="1">
      <alignment horizontal="center" vertical="center"/>
      <protection locked="0"/>
    </xf>
    <xf numFmtId="178" fontId="7" fillId="0" borderId="7" xfId="0" applyNumberFormat="1" applyFont="1" applyBorder="1" applyAlignment="1">
      <alignment horizontal="center" vertical="center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8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8" xfId="0" applyFont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vertical="center"/>
      <protection locked="0"/>
    </xf>
    <xf numFmtId="0" fontId="5" fillId="0" borderId="8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8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10" xfId="0" applyNumberFormat="1" applyFont="1" applyBorder="1" applyAlignment="1">
      <alignment horizontal="center" vertical="center" wrapText="1"/>
      <protection locked="0"/>
    </xf>
    <xf numFmtId="0" fontId="6" fillId="0" borderId="10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8" xfId="0" applyNumberFormat="1" applyFont="1" applyBorder="1" applyAlignment="1">
      <alignment horizontal="center" vertical="center" wrapText="1"/>
      <protection locked="0"/>
    </xf>
    <xf numFmtId="49" fontId="6" fillId="0" borderId="8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8" fontId="16" fillId="0" borderId="7" xfId="0" applyNumberFormat="1" applyFont="1" applyBorder="1" applyAlignment="1" applyProtection="1">
      <alignment horizontal="right" vertical="center"/>
    </xf>
    <xf numFmtId="178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8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8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1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8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8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8"/>
  <sheetViews>
    <sheetView showZeros="0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205"/>
      <c r="C2" s="205"/>
      <c r="D2" s="205"/>
    </row>
    <row r="3" ht="18.75" customHeight="1" spans="1:4">
      <c r="A3" s="40" t="str">
        <f>"单位名称："&amp;"中国共产党临沧市临翔区委员会社会工作部"</f>
        <v>单位名称：中国共产党临沧市临翔区委员会社会工作部</v>
      </c>
      <c r="B3" s="206"/>
      <c r="C3" s="206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33" t="s">
        <v>6</v>
      </c>
      <c r="B7" s="23">
        <v>1959314.91</v>
      </c>
      <c r="C7" s="133" t="s">
        <v>7</v>
      </c>
      <c r="D7" s="23">
        <v>1659181.14</v>
      </c>
    </row>
    <row r="8" ht="18.75" customHeight="1" spans="1:4">
      <c r="A8" s="133" t="s">
        <v>8</v>
      </c>
      <c r="B8" s="23"/>
      <c r="C8" s="133" t="s">
        <v>9</v>
      </c>
      <c r="D8" s="23"/>
    </row>
    <row r="9" ht="18.75" customHeight="1" spans="1:4">
      <c r="A9" s="133" t="s">
        <v>10</v>
      </c>
      <c r="B9" s="23"/>
      <c r="C9" s="133" t="s">
        <v>11</v>
      </c>
      <c r="D9" s="23"/>
    </row>
    <row r="10" ht="18.75" customHeight="1" spans="1:4">
      <c r="A10" s="133" t="s">
        <v>12</v>
      </c>
      <c r="B10" s="23"/>
      <c r="C10" s="133" t="s">
        <v>13</v>
      </c>
      <c r="D10" s="23"/>
    </row>
    <row r="11" ht="18.75" customHeight="1" spans="1:4">
      <c r="A11" s="207" t="s">
        <v>14</v>
      </c>
      <c r="B11" s="23"/>
      <c r="C11" s="164" t="s">
        <v>15</v>
      </c>
      <c r="D11" s="23"/>
    </row>
    <row r="12" ht="18.75" customHeight="1" spans="1:4">
      <c r="A12" s="167" t="s">
        <v>16</v>
      </c>
      <c r="B12" s="23"/>
      <c r="C12" s="166" t="s">
        <v>17</v>
      </c>
      <c r="D12" s="23"/>
    </row>
    <row r="13" ht="18.75" customHeight="1" spans="1:4">
      <c r="A13" s="167" t="s">
        <v>18</v>
      </c>
      <c r="B13" s="23"/>
      <c r="C13" s="166" t="s">
        <v>19</v>
      </c>
      <c r="D13" s="23"/>
    </row>
    <row r="14" ht="18.75" customHeight="1" spans="1:4">
      <c r="A14" s="167" t="s">
        <v>20</v>
      </c>
      <c r="B14" s="23"/>
      <c r="C14" s="166" t="s">
        <v>21</v>
      </c>
      <c r="D14" s="23">
        <v>124715.52</v>
      </c>
    </row>
    <row r="15" ht="18.75" customHeight="1" spans="1:4">
      <c r="A15" s="167" t="s">
        <v>22</v>
      </c>
      <c r="B15" s="23"/>
      <c r="C15" s="166" t="s">
        <v>23</v>
      </c>
      <c r="D15" s="23">
        <v>81881.61</v>
      </c>
    </row>
    <row r="16" ht="18.75" customHeight="1" spans="1:4">
      <c r="A16" s="167" t="s">
        <v>24</v>
      </c>
      <c r="B16" s="23"/>
      <c r="C16" s="167" t="s">
        <v>25</v>
      </c>
      <c r="D16" s="23"/>
    </row>
    <row r="17" ht="18.75" customHeight="1" spans="1:4">
      <c r="A17" s="167" t="s">
        <v>26</v>
      </c>
      <c r="B17" s="23"/>
      <c r="C17" s="167" t="s">
        <v>27</v>
      </c>
      <c r="D17" s="23"/>
    </row>
    <row r="18" ht="18.75" customHeight="1" spans="1:4">
      <c r="A18" s="168" t="s">
        <v>26</v>
      </c>
      <c r="B18" s="23"/>
      <c r="C18" s="166" t="s">
        <v>28</v>
      </c>
      <c r="D18" s="23"/>
    </row>
    <row r="19" ht="18.75" customHeight="1" spans="1:4">
      <c r="A19" s="168" t="s">
        <v>26</v>
      </c>
      <c r="B19" s="23"/>
      <c r="C19" s="166" t="s">
        <v>29</v>
      </c>
      <c r="D19" s="23"/>
    </row>
    <row r="20" ht="18.75" customHeight="1" spans="1:4">
      <c r="A20" s="168" t="s">
        <v>26</v>
      </c>
      <c r="B20" s="23"/>
      <c r="C20" s="166" t="s">
        <v>30</v>
      </c>
      <c r="D20" s="23"/>
    </row>
    <row r="21" ht="18.75" customHeight="1" spans="1:4">
      <c r="A21" s="168" t="s">
        <v>26</v>
      </c>
      <c r="B21" s="23"/>
      <c r="C21" s="166" t="s">
        <v>31</v>
      </c>
      <c r="D21" s="23"/>
    </row>
    <row r="22" ht="18.75" customHeight="1" spans="1:4">
      <c r="A22" s="168" t="s">
        <v>26</v>
      </c>
      <c r="B22" s="23"/>
      <c r="C22" s="166" t="s">
        <v>32</v>
      </c>
      <c r="D22" s="23"/>
    </row>
    <row r="23" ht="18.75" customHeight="1" spans="1:4">
      <c r="A23" s="168" t="s">
        <v>26</v>
      </c>
      <c r="B23" s="23"/>
      <c r="C23" s="166" t="s">
        <v>33</v>
      </c>
      <c r="D23" s="23"/>
    </row>
    <row r="24" ht="18.75" customHeight="1" spans="1:4">
      <c r="A24" s="168" t="s">
        <v>26</v>
      </c>
      <c r="B24" s="23"/>
      <c r="C24" s="166" t="s">
        <v>34</v>
      </c>
      <c r="D24" s="23"/>
    </row>
    <row r="25" ht="18.75" customHeight="1" spans="1:4">
      <c r="A25" s="168" t="s">
        <v>26</v>
      </c>
      <c r="B25" s="23"/>
      <c r="C25" s="166" t="s">
        <v>35</v>
      </c>
      <c r="D25" s="23">
        <v>93536.64</v>
      </c>
    </row>
    <row r="26" ht="18.75" customHeight="1" spans="1:4">
      <c r="A26" s="168" t="s">
        <v>26</v>
      </c>
      <c r="B26" s="23"/>
      <c r="C26" s="166" t="s">
        <v>36</v>
      </c>
      <c r="D26" s="23"/>
    </row>
    <row r="27" ht="18.75" customHeight="1" spans="1:4">
      <c r="A27" s="168" t="s">
        <v>26</v>
      </c>
      <c r="B27" s="23"/>
      <c r="C27" s="166" t="s">
        <v>37</v>
      </c>
      <c r="D27" s="23"/>
    </row>
    <row r="28" ht="18.75" customHeight="1" spans="1:4">
      <c r="A28" s="168" t="s">
        <v>26</v>
      </c>
      <c r="B28" s="23"/>
      <c r="C28" s="166" t="s">
        <v>38</v>
      </c>
      <c r="D28" s="23"/>
    </row>
    <row r="29" ht="18.75" customHeight="1" spans="1:4">
      <c r="A29" s="168" t="s">
        <v>26</v>
      </c>
      <c r="B29" s="23"/>
      <c r="C29" s="166" t="s">
        <v>39</v>
      </c>
      <c r="D29" s="23"/>
    </row>
    <row r="30" ht="18.75" customHeight="1" spans="1:4">
      <c r="A30" s="169" t="s">
        <v>26</v>
      </c>
      <c r="B30" s="23"/>
      <c r="C30" s="167" t="s">
        <v>40</v>
      </c>
      <c r="D30" s="23"/>
    </row>
    <row r="31" ht="18.75" customHeight="1" spans="1:4">
      <c r="A31" s="169" t="s">
        <v>26</v>
      </c>
      <c r="B31" s="23"/>
      <c r="C31" s="167" t="s">
        <v>41</v>
      </c>
      <c r="D31" s="23"/>
    </row>
    <row r="32" ht="18.75" customHeight="1" spans="1:4">
      <c r="A32" s="169" t="s">
        <v>26</v>
      </c>
      <c r="B32" s="23"/>
      <c r="C32" s="167" t="s">
        <v>42</v>
      </c>
      <c r="D32" s="23"/>
    </row>
    <row r="33" ht="18.75" customHeight="1" spans="1:4">
      <c r="A33" s="208"/>
      <c r="B33" s="170"/>
      <c r="C33" s="167" t="s">
        <v>43</v>
      </c>
      <c r="D33" s="23"/>
    </row>
    <row r="34" ht="18.75" customHeight="1" spans="1:4">
      <c r="A34" s="208" t="s">
        <v>44</v>
      </c>
      <c r="B34" s="170">
        <f>SUM(B7:B11)</f>
        <v>1959314.91</v>
      </c>
      <c r="C34" s="209" t="s">
        <v>45</v>
      </c>
      <c r="D34" s="170">
        <v>1959314.91</v>
      </c>
    </row>
    <row r="35" ht="18.75" customHeight="1" spans="1:4">
      <c r="A35" s="210" t="s">
        <v>46</v>
      </c>
      <c r="B35" s="23"/>
      <c r="C35" s="133" t="s">
        <v>47</v>
      </c>
      <c r="D35" s="23"/>
    </row>
    <row r="36" ht="18.75" customHeight="1" spans="1:4">
      <c r="A36" s="210" t="s">
        <v>48</v>
      </c>
      <c r="B36" s="23"/>
      <c r="C36" s="133" t="s">
        <v>48</v>
      </c>
      <c r="D36" s="23"/>
    </row>
    <row r="37" ht="18.75" customHeight="1" spans="1:4">
      <c r="A37" s="210" t="s">
        <v>49</v>
      </c>
      <c r="B37" s="23">
        <f>B35-B36</f>
        <v>0</v>
      </c>
      <c r="C37" s="133" t="s">
        <v>50</v>
      </c>
      <c r="D37" s="23"/>
    </row>
    <row r="38" ht="18.75" customHeight="1" spans="1:4">
      <c r="A38" s="211" t="s">
        <v>51</v>
      </c>
      <c r="B38" s="170">
        <f t="shared" ref="B38:D38" si="0">B34+B35</f>
        <v>1959314.91</v>
      </c>
      <c r="C38" s="209" t="s">
        <v>52</v>
      </c>
      <c r="D38" s="170">
        <f t="shared" si="0"/>
        <v>1959314.91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102">
        <v>1</v>
      </c>
      <c r="B1" s="103">
        <v>0</v>
      </c>
      <c r="C1" s="102">
        <v>1</v>
      </c>
      <c r="D1" s="104"/>
      <c r="E1" s="104"/>
      <c r="F1" s="38" t="s">
        <v>344</v>
      </c>
    </row>
    <row r="2" ht="32.25" customHeight="1" spans="1:6">
      <c r="A2" s="105" t="str">
        <f>"2025"&amp;"年部门政府性基金预算支出预算表"</f>
        <v>2025年部门政府性基金预算支出预算表</v>
      </c>
      <c r="B2" s="106" t="s">
        <v>345</v>
      </c>
      <c r="C2" s="107"/>
      <c r="D2" s="108"/>
      <c r="E2" s="108"/>
      <c r="F2" s="108"/>
    </row>
    <row r="3" ht="18.75" customHeight="1" spans="1:6">
      <c r="A3" s="7" t="str">
        <f>"单位名称："&amp;"中国共产党临沧市临翔区委员会社会工作部"</f>
        <v>单位名称：中国共产党临沧市临翔区委员会社会工作部</v>
      </c>
      <c r="B3" s="7" t="s">
        <v>346</v>
      </c>
      <c r="C3" s="102"/>
      <c r="D3" s="104"/>
      <c r="E3" s="104"/>
      <c r="F3" s="38" t="s">
        <v>1</v>
      </c>
    </row>
    <row r="4" ht="18.75" customHeight="1" spans="1:6">
      <c r="A4" s="109" t="s">
        <v>176</v>
      </c>
      <c r="B4" s="110" t="s">
        <v>73</v>
      </c>
      <c r="C4" s="111" t="s">
        <v>74</v>
      </c>
      <c r="D4" s="13" t="s">
        <v>347</v>
      </c>
      <c r="E4" s="13"/>
      <c r="F4" s="14"/>
    </row>
    <row r="5" ht="18.75" customHeight="1" spans="1:6">
      <c r="A5" s="112"/>
      <c r="B5" s="113"/>
      <c r="C5" s="98"/>
      <c r="D5" s="97" t="s">
        <v>56</v>
      </c>
      <c r="E5" s="97" t="s">
        <v>75</v>
      </c>
      <c r="F5" s="97" t="s">
        <v>76</v>
      </c>
    </row>
    <row r="6" ht="18.75" customHeight="1" spans="1:6">
      <c r="A6" s="112">
        <v>1</v>
      </c>
      <c r="B6" s="114" t="s">
        <v>157</v>
      </c>
      <c r="C6" s="98">
        <v>3</v>
      </c>
      <c r="D6" s="97">
        <v>4</v>
      </c>
      <c r="E6" s="97">
        <v>5</v>
      </c>
      <c r="F6" s="97">
        <v>6</v>
      </c>
    </row>
    <row r="7" ht="18.75" customHeight="1" spans="1:6">
      <c r="A7" s="115"/>
      <c r="B7" s="85"/>
      <c r="C7" s="85"/>
      <c r="D7" s="23"/>
      <c r="E7" s="23"/>
      <c r="F7" s="23"/>
    </row>
    <row r="8" ht="18.75" customHeight="1" spans="1:6">
      <c r="A8" s="115"/>
      <c r="B8" s="85"/>
      <c r="C8" s="85"/>
      <c r="D8" s="23"/>
      <c r="E8" s="23"/>
      <c r="F8" s="23"/>
    </row>
    <row r="9" ht="18.75" customHeight="1" spans="1:6">
      <c r="A9" s="116" t="s">
        <v>114</v>
      </c>
      <c r="B9" s="117" t="s">
        <v>114</v>
      </c>
      <c r="C9" s="118" t="s">
        <v>114</v>
      </c>
      <c r="D9" s="23"/>
      <c r="E9" s="23"/>
      <c r="F9" s="23"/>
    </row>
    <row r="10" customHeight="1" spans="1:1">
      <c r="A10" t="s">
        <v>348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8888888888889" right="0.388888888888889" top="0.579166666666667" bottom="0.579166666666667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12"/>
  <sheetViews>
    <sheetView showZeros="0" workbookViewId="0">
      <selection activeCell="G9" sqref="G9:G10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7"/>
      <c r="P1" s="37"/>
      <c r="Q1" s="38" t="s">
        <v>349</v>
      </c>
    </row>
    <row r="2" ht="35.25" customHeight="1" spans="1:17">
      <c r="A2" s="63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6"/>
      <c r="L2" s="6"/>
      <c r="M2" s="6"/>
      <c r="N2" s="6"/>
      <c r="O2" s="56"/>
      <c r="P2" s="56"/>
      <c r="Q2" s="6"/>
    </row>
    <row r="3" ht="18.75" customHeight="1" spans="1:17">
      <c r="A3" s="40" t="str">
        <f>"单位名称："&amp;"中国共产党临沧市临翔区委员会社会工作部"</f>
        <v>单位名称：中国共产党临沧市临翔区委员会社会工作部</v>
      </c>
      <c r="B3" s="96"/>
      <c r="C3" s="96"/>
      <c r="D3" s="96"/>
      <c r="E3" s="96"/>
      <c r="F3" s="96"/>
      <c r="G3" s="96"/>
      <c r="H3" s="96"/>
      <c r="I3" s="96"/>
      <c r="J3" s="96"/>
      <c r="O3" s="68"/>
      <c r="P3" s="68"/>
      <c r="Q3" s="38" t="s">
        <v>163</v>
      </c>
    </row>
    <row r="4" ht="18.75" customHeight="1" spans="1:17">
      <c r="A4" s="11" t="s">
        <v>350</v>
      </c>
      <c r="B4" s="77" t="s">
        <v>351</v>
      </c>
      <c r="C4" s="77" t="s">
        <v>352</v>
      </c>
      <c r="D4" s="77" t="s">
        <v>353</v>
      </c>
      <c r="E4" s="77" t="s">
        <v>354</v>
      </c>
      <c r="F4" s="77" t="s">
        <v>355</v>
      </c>
      <c r="G4" s="43" t="s">
        <v>183</v>
      </c>
      <c r="H4" s="43"/>
      <c r="I4" s="43"/>
      <c r="J4" s="43"/>
      <c r="K4" s="79"/>
      <c r="L4" s="43"/>
      <c r="M4" s="43"/>
      <c r="N4" s="43"/>
      <c r="O4" s="69"/>
      <c r="P4" s="79"/>
      <c r="Q4" s="44"/>
    </row>
    <row r="5" ht="18.75" customHeight="1" spans="1:17">
      <c r="A5" s="16"/>
      <c r="B5" s="80"/>
      <c r="C5" s="80"/>
      <c r="D5" s="80"/>
      <c r="E5" s="80"/>
      <c r="F5" s="80"/>
      <c r="G5" s="80" t="s">
        <v>56</v>
      </c>
      <c r="H5" s="80" t="s">
        <v>59</v>
      </c>
      <c r="I5" s="80" t="s">
        <v>356</v>
      </c>
      <c r="J5" s="80" t="s">
        <v>357</v>
      </c>
      <c r="K5" s="81" t="s">
        <v>358</v>
      </c>
      <c r="L5" s="92" t="s">
        <v>78</v>
      </c>
      <c r="M5" s="92"/>
      <c r="N5" s="92"/>
      <c r="O5" s="93"/>
      <c r="P5" s="94"/>
      <c r="Q5" s="82"/>
    </row>
    <row r="6" ht="30" customHeight="1" spans="1:17">
      <c r="A6" s="18"/>
      <c r="B6" s="82"/>
      <c r="C6" s="82"/>
      <c r="D6" s="82"/>
      <c r="E6" s="82"/>
      <c r="F6" s="82"/>
      <c r="G6" s="82"/>
      <c r="H6" s="82" t="s">
        <v>58</v>
      </c>
      <c r="I6" s="82"/>
      <c r="J6" s="82"/>
      <c r="K6" s="83"/>
      <c r="L6" s="82" t="s">
        <v>58</v>
      </c>
      <c r="M6" s="82" t="s">
        <v>65</v>
      </c>
      <c r="N6" s="82" t="s">
        <v>191</v>
      </c>
      <c r="O6" s="95" t="s">
        <v>67</v>
      </c>
      <c r="P6" s="83" t="s">
        <v>68</v>
      </c>
      <c r="Q6" s="82" t="s">
        <v>69</v>
      </c>
    </row>
    <row r="7" ht="18.75" customHeight="1" spans="1:17">
      <c r="A7" s="32">
        <v>1</v>
      </c>
      <c r="B7" s="97">
        <v>2</v>
      </c>
      <c r="C7" s="97">
        <v>3</v>
      </c>
      <c r="D7" s="97">
        <v>4</v>
      </c>
      <c r="E7" s="97">
        <v>5</v>
      </c>
      <c r="F7" s="97">
        <v>6</v>
      </c>
      <c r="G7" s="98">
        <v>7</v>
      </c>
      <c r="H7" s="98">
        <v>8</v>
      </c>
      <c r="I7" s="98">
        <v>9</v>
      </c>
      <c r="J7" s="98">
        <v>10</v>
      </c>
      <c r="K7" s="98">
        <v>11</v>
      </c>
      <c r="L7" s="98">
        <v>12</v>
      </c>
      <c r="M7" s="98">
        <v>13</v>
      </c>
      <c r="N7" s="98">
        <v>14</v>
      </c>
      <c r="O7" s="98">
        <v>15</v>
      </c>
      <c r="P7" s="98">
        <v>16</v>
      </c>
      <c r="Q7" s="98">
        <v>17</v>
      </c>
    </row>
    <row r="8" ht="18.75" customHeight="1" spans="1:17">
      <c r="A8" s="46" t="s">
        <v>71</v>
      </c>
      <c r="B8" s="47"/>
      <c r="C8" s="47"/>
      <c r="D8" s="47"/>
      <c r="E8" s="99"/>
      <c r="F8" s="23">
        <v>8200</v>
      </c>
      <c r="G8" s="23">
        <v>8200</v>
      </c>
      <c r="H8" s="23">
        <v>8200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15" t="s">
        <v>262</v>
      </c>
      <c r="B9" s="47" t="s">
        <v>359</v>
      </c>
      <c r="C9" s="47" t="s">
        <v>359</v>
      </c>
      <c r="D9" s="47" t="s">
        <v>360</v>
      </c>
      <c r="E9" s="101">
        <v>4</v>
      </c>
      <c r="F9" s="23">
        <v>3600</v>
      </c>
      <c r="G9" s="23">
        <v>3600</v>
      </c>
      <c r="H9" s="23">
        <v>3600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15" t="s">
        <v>262</v>
      </c>
      <c r="B10" s="47" t="s">
        <v>361</v>
      </c>
      <c r="C10" s="47" t="s">
        <v>362</v>
      </c>
      <c r="D10" s="47" t="s">
        <v>363</v>
      </c>
      <c r="E10" s="101">
        <v>2</v>
      </c>
      <c r="F10" s="23">
        <v>3600</v>
      </c>
      <c r="G10" s="23">
        <v>3600</v>
      </c>
      <c r="H10" s="23">
        <v>3600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15" t="s">
        <v>220</v>
      </c>
      <c r="B11" s="47" t="s">
        <v>364</v>
      </c>
      <c r="C11" s="47" t="s">
        <v>364</v>
      </c>
      <c r="D11" s="47" t="s">
        <v>307</v>
      </c>
      <c r="E11" s="101">
        <v>1</v>
      </c>
      <c r="F11" s="23">
        <v>1000</v>
      </c>
      <c r="G11" s="23">
        <v>1000</v>
      </c>
      <c r="H11" s="23">
        <v>1000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86" t="s">
        <v>114</v>
      </c>
      <c r="B12" s="87"/>
      <c r="C12" s="87"/>
      <c r="D12" s="87"/>
      <c r="E12" s="99"/>
      <c r="F12" s="23">
        <v>8200</v>
      </c>
      <c r="G12" s="23">
        <v>8200</v>
      </c>
      <c r="H12" s="23">
        <v>8200</v>
      </c>
      <c r="I12" s="23"/>
      <c r="J12" s="23"/>
      <c r="K12" s="23"/>
      <c r="L12" s="23"/>
      <c r="M12" s="23"/>
      <c r="N12" s="23"/>
      <c r="O12" s="23"/>
      <c r="P12" s="23"/>
      <c r="Q12" s="23"/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7"/>
      <c r="B1" s="67"/>
      <c r="C1" s="72"/>
      <c r="D1" s="67"/>
      <c r="E1" s="67"/>
      <c r="F1" s="67"/>
      <c r="G1" s="67"/>
      <c r="H1" s="73"/>
      <c r="I1" s="67"/>
      <c r="J1" s="67"/>
      <c r="K1" s="67"/>
      <c r="L1" s="37"/>
      <c r="M1" s="89"/>
      <c r="N1" s="90" t="s">
        <v>365</v>
      </c>
    </row>
    <row r="2" ht="34.5" customHeight="1" spans="1:14">
      <c r="A2" s="39" t="str">
        <f>"2025"&amp;"年部门政府购买服务预算表"</f>
        <v>2025年部门政府购买服务预算表</v>
      </c>
      <c r="B2" s="74"/>
      <c r="C2" s="56"/>
      <c r="D2" s="74"/>
      <c r="E2" s="74"/>
      <c r="F2" s="74"/>
      <c r="G2" s="74"/>
      <c r="H2" s="75"/>
      <c r="I2" s="74"/>
      <c r="J2" s="74"/>
      <c r="K2" s="74"/>
      <c r="L2" s="56"/>
      <c r="M2" s="75"/>
      <c r="N2" s="74"/>
    </row>
    <row r="3" ht="18.75" customHeight="1" spans="1:14">
      <c r="A3" s="64" t="str">
        <f>"单位名称："&amp;"中国共产党临沧市临翔区委员会社会工作部"</f>
        <v>单位名称：中国共产党临沧市临翔区委员会社会工作部</v>
      </c>
      <c r="B3" s="65"/>
      <c r="C3" s="76"/>
      <c r="D3" s="65"/>
      <c r="E3" s="65"/>
      <c r="F3" s="65"/>
      <c r="G3" s="65"/>
      <c r="H3" s="73"/>
      <c r="I3" s="67"/>
      <c r="J3" s="67"/>
      <c r="K3" s="67"/>
      <c r="L3" s="68"/>
      <c r="M3" s="91"/>
      <c r="N3" s="90" t="s">
        <v>163</v>
      </c>
    </row>
    <row r="4" ht="18.75" customHeight="1" spans="1:14">
      <c r="A4" s="11" t="s">
        <v>350</v>
      </c>
      <c r="B4" s="77" t="s">
        <v>366</v>
      </c>
      <c r="C4" s="78" t="s">
        <v>367</v>
      </c>
      <c r="D4" s="43" t="s">
        <v>183</v>
      </c>
      <c r="E4" s="43"/>
      <c r="F4" s="43"/>
      <c r="G4" s="43"/>
      <c r="H4" s="79"/>
      <c r="I4" s="43"/>
      <c r="J4" s="43"/>
      <c r="K4" s="43"/>
      <c r="L4" s="69"/>
      <c r="M4" s="79"/>
      <c r="N4" s="44"/>
    </row>
    <row r="5" ht="18.75" customHeight="1" spans="1:14">
      <c r="A5" s="16"/>
      <c r="B5" s="80"/>
      <c r="C5" s="81"/>
      <c r="D5" s="80" t="s">
        <v>56</v>
      </c>
      <c r="E5" s="80" t="s">
        <v>59</v>
      </c>
      <c r="F5" s="80" t="s">
        <v>356</v>
      </c>
      <c r="G5" s="80" t="s">
        <v>357</v>
      </c>
      <c r="H5" s="81" t="s">
        <v>358</v>
      </c>
      <c r="I5" s="92" t="s">
        <v>78</v>
      </c>
      <c r="J5" s="92"/>
      <c r="K5" s="92"/>
      <c r="L5" s="93"/>
      <c r="M5" s="94"/>
      <c r="N5" s="82"/>
    </row>
    <row r="6" ht="26.25" customHeight="1" spans="1:14">
      <c r="A6" s="18"/>
      <c r="B6" s="82"/>
      <c r="C6" s="83"/>
      <c r="D6" s="82"/>
      <c r="E6" s="82"/>
      <c r="F6" s="82"/>
      <c r="G6" s="82"/>
      <c r="H6" s="83"/>
      <c r="I6" s="82" t="s">
        <v>58</v>
      </c>
      <c r="J6" s="82" t="s">
        <v>65</v>
      </c>
      <c r="K6" s="82" t="s">
        <v>191</v>
      </c>
      <c r="L6" s="95" t="s">
        <v>67</v>
      </c>
      <c r="M6" s="83" t="s">
        <v>68</v>
      </c>
      <c r="N6" s="82" t="s">
        <v>69</v>
      </c>
    </row>
    <row r="7" ht="18.75" customHeight="1" spans="1:14">
      <c r="A7" s="84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84">
        <v>7</v>
      </c>
      <c r="H7" s="84">
        <v>8</v>
      </c>
      <c r="I7" s="84">
        <v>9</v>
      </c>
      <c r="J7" s="84">
        <v>10</v>
      </c>
      <c r="K7" s="84">
        <v>11</v>
      </c>
      <c r="L7" s="84">
        <v>12</v>
      </c>
      <c r="M7" s="84">
        <v>13</v>
      </c>
      <c r="N7" s="84">
        <v>14</v>
      </c>
    </row>
    <row r="8" ht="18.75" customHeight="1" spans="1:14">
      <c r="A8" s="46"/>
      <c r="B8" s="47"/>
      <c r="C8" s="85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46"/>
      <c r="B9" s="47"/>
      <c r="C9" s="8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6" t="s">
        <v>114</v>
      </c>
      <c r="B10" s="87"/>
      <c r="C10" s="88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348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I9"/>
  <sheetViews>
    <sheetView showZeros="0" workbookViewId="0">
      <selection activeCell="A9" sqref="A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62"/>
      <c r="G1" s="37"/>
      <c r="H1" s="37"/>
      <c r="I1" s="37" t="s">
        <v>368</v>
      </c>
    </row>
    <row r="2" ht="27.75" customHeight="1" spans="1:9">
      <c r="A2" s="63" t="str">
        <f>"2025"&amp;"年县对下转移支付预算表"</f>
        <v>2025年县对下转移支付预算表</v>
      </c>
      <c r="B2" s="6"/>
      <c r="C2" s="6"/>
      <c r="D2" s="6"/>
      <c r="E2" s="6"/>
      <c r="F2" s="6"/>
      <c r="G2" s="56"/>
      <c r="H2" s="56"/>
      <c r="I2" s="6"/>
    </row>
    <row r="3" ht="18.75" customHeight="1" spans="1:9">
      <c r="A3" s="64" t="str">
        <f>"单位名称："&amp;"中国共产党临沧市临翔区委员会社会工作部"</f>
        <v>单位名称：中国共产党临沧市临翔区委员会社会工作部</v>
      </c>
      <c r="B3" s="65"/>
      <c r="C3" s="65"/>
      <c r="D3" s="66"/>
      <c r="E3" s="67"/>
      <c r="G3" s="68"/>
      <c r="H3" s="68"/>
      <c r="I3" s="37" t="s">
        <v>163</v>
      </c>
    </row>
    <row r="4" ht="18.75" customHeight="1" spans="1:9">
      <c r="A4" s="30" t="s">
        <v>369</v>
      </c>
      <c r="B4" s="12" t="s">
        <v>183</v>
      </c>
      <c r="C4" s="13"/>
      <c r="D4" s="13"/>
      <c r="E4" s="12" t="s">
        <v>370</v>
      </c>
      <c r="F4" s="13"/>
      <c r="G4" s="69"/>
      <c r="H4" s="69"/>
      <c r="I4" s="14"/>
    </row>
    <row r="5" ht="18.75" customHeight="1" spans="1:9">
      <c r="A5" s="32"/>
      <c r="B5" s="31" t="s">
        <v>56</v>
      </c>
      <c r="C5" s="11" t="s">
        <v>59</v>
      </c>
      <c r="D5" s="70" t="s">
        <v>371</v>
      </c>
      <c r="E5" s="71" t="s">
        <v>372</v>
      </c>
      <c r="F5" s="71" t="s">
        <v>372</v>
      </c>
      <c r="G5" s="71" t="s">
        <v>372</v>
      </c>
      <c r="H5" s="71" t="s">
        <v>372</v>
      </c>
      <c r="I5" s="71" t="s">
        <v>372</v>
      </c>
    </row>
    <row r="6" ht="18.75" customHeight="1" spans="1:9">
      <c r="A6" s="71">
        <v>1</v>
      </c>
      <c r="B6" s="71">
        <v>2</v>
      </c>
      <c r="C6" s="71">
        <v>3</v>
      </c>
      <c r="D6" s="71">
        <v>4</v>
      </c>
      <c r="E6" s="71">
        <v>5</v>
      </c>
      <c r="F6" s="71">
        <v>6</v>
      </c>
      <c r="G6" s="71">
        <v>7</v>
      </c>
      <c r="H6" s="71">
        <v>8</v>
      </c>
      <c r="I6" s="71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9" customHeight="1" spans="1:1">
      <c r="A9" t="s">
        <v>373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7" t="s">
        <v>374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6"/>
      <c r="G2" s="6"/>
      <c r="H2" s="56"/>
      <c r="I2" s="56"/>
      <c r="J2" s="6"/>
    </row>
    <row r="3" ht="18.75" customHeight="1" spans="1:8">
      <c r="A3" s="7" t="str">
        <f>"单位名称："&amp;"中国共产党临沧市临翔区委员会社会工作部"</f>
        <v>单位名称：中国共产党临沧市临翔区委员会社会工作部</v>
      </c>
      <c r="B3" s="3"/>
      <c r="C3" s="3"/>
      <c r="D3" s="3"/>
      <c r="E3" s="3"/>
      <c r="F3" s="57"/>
      <c r="G3" s="3"/>
      <c r="H3" s="57"/>
    </row>
    <row r="4" ht="18.75" customHeight="1" spans="1:10">
      <c r="A4" s="45" t="s">
        <v>267</v>
      </c>
      <c r="B4" s="45" t="s">
        <v>268</v>
      </c>
      <c r="C4" s="45" t="s">
        <v>269</v>
      </c>
      <c r="D4" s="45" t="s">
        <v>270</v>
      </c>
      <c r="E4" s="45" t="s">
        <v>271</v>
      </c>
      <c r="F4" s="58" t="s">
        <v>272</v>
      </c>
      <c r="G4" s="45" t="s">
        <v>273</v>
      </c>
      <c r="H4" s="58" t="s">
        <v>274</v>
      </c>
      <c r="I4" s="58" t="s">
        <v>275</v>
      </c>
      <c r="J4" s="45" t="s">
        <v>276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8">
        <v>6</v>
      </c>
      <c r="G5" s="45">
        <v>7</v>
      </c>
      <c r="H5" s="58">
        <v>8</v>
      </c>
      <c r="I5" s="58">
        <v>9</v>
      </c>
      <c r="J5" s="45">
        <v>10</v>
      </c>
    </row>
    <row r="6" ht="18.75" customHeight="1" spans="1:10">
      <c r="A6" s="21"/>
      <c r="B6" s="50"/>
      <c r="C6" s="50"/>
      <c r="D6" s="50"/>
      <c r="E6" s="59"/>
      <c r="F6" s="60"/>
      <c r="G6" s="59"/>
      <c r="H6" s="60"/>
      <c r="I6" s="60"/>
      <c r="J6" s="59"/>
    </row>
    <row r="7" ht="18.75" customHeight="1" spans="1:10">
      <c r="A7" s="21"/>
      <c r="B7" s="21"/>
      <c r="C7" s="21"/>
      <c r="D7" s="21"/>
      <c r="E7" s="21"/>
      <c r="F7" s="61"/>
      <c r="G7" s="21"/>
      <c r="H7" s="21"/>
      <c r="I7" s="21"/>
      <c r="J7" s="21"/>
    </row>
    <row r="8" customHeight="1" spans="1:1">
      <c r="A8" t="s">
        <v>373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2"/>
  <sheetViews>
    <sheetView showZeros="0" workbookViewId="0">
      <selection activeCell="H22" sqref="H22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375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"单位名称："&amp;"中国共产党临沧市临翔区委员会社会工作部"</f>
        <v>单位名称：中国共产党临沧市临翔区委员会社会工作部</v>
      </c>
      <c r="B3" s="8"/>
      <c r="C3" s="3"/>
      <c r="H3" s="41" t="s">
        <v>163</v>
      </c>
    </row>
    <row r="4" ht="18.75" customHeight="1" spans="1:8">
      <c r="A4" s="11" t="s">
        <v>176</v>
      </c>
      <c r="B4" s="11" t="s">
        <v>376</v>
      </c>
      <c r="C4" s="11" t="s">
        <v>377</v>
      </c>
      <c r="D4" s="11" t="s">
        <v>378</v>
      </c>
      <c r="E4" s="11" t="s">
        <v>379</v>
      </c>
      <c r="F4" s="42" t="s">
        <v>380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354</v>
      </c>
      <c r="G5" s="45" t="s">
        <v>381</v>
      </c>
      <c r="H5" s="45" t="s">
        <v>382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32" customHeight="1" spans="1:8">
      <c r="A7" s="46" t="s">
        <v>71</v>
      </c>
      <c r="B7" s="47" t="s">
        <v>359</v>
      </c>
      <c r="C7" s="45" t="s">
        <v>383</v>
      </c>
      <c r="D7" s="47" t="s">
        <v>359</v>
      </c>
      <c r="E7" s="45" t="s">
        <v>360</v>
      </c>
      <c r="F7" s="48">
        <v>4</v>
      </c>
      <c r="G7" s="45">
        <v>800</v>
      </c>
      <c r="H7" s="45">
        <v>3600</v>
      </c>
    </row>
    <row r="8" ht="35" customHeight="1" spans="1:8">
      <c r="A8" s="46" t="s">
        <v>71</v>
      </c>
      <c r="B8" s="47" t="s">
        <v>362</v>
      </c>
      <c r="C8" s="45" t="s">
        <v>384</v>
      </c>
      <c r="D8" s="47" t="s">
        <v>362</v>
      </c>
      <c r="E8" s="49" t="s">
        <v>363</v>
      </c>
      <c r="F8" s="48">
        <v>2</v>
      </c>
      <c r="G8" s="45">
        <v>1800</v>
      </c>
      <c r="H8" s="45">
        <v>3600</v>
      </c>
    </row>
    <row r="9" ht="33" customHeight="1" spans="1:8">
      <c r="A9" s="46"/>
      <c r="B9" s="47"/>
      <c r="C9" s="45"/>
      <c r="D9" s="47"/>
      <c r="E9" s="45"/>
      <c r="F9" s="48"/>
      <c r="G9" s="45"/>
      <c r="H9" s="45"/>
    </row>
    <row r="10" ht="30" customHeight="1" spans="1:8">
      <c r="A10" s="46"/>
      <c r="B10" s="45"/>
      <c r="C10" s="45"/>
      <c r="D10" s="45"/>
      <c r="E10" s="45"/>
      <c r="F10" s="45"/>
      <c r="G10" s="45"/>
      <c r="H10" s="45"/>
    </row>
    <row r="11" ht="18.75" customHeight="1" spans="1:8">
      <c r="A11" s="50"/>
      <c r="B11" s="50"/>
      <c r="C11" s="33"/>
      <c r="D11" s="33"/>
      <c r="E11" s="33"/>
      <c r="F11" s="51"/>
      <c r="G11" s="23"/>
      <c r="H11" s="23"/>
    </row>
    <row r="12" ht="18.75" customHeight="1" spans="1:8">
      <c r="A12" s="25" t="s">
        <v>56</v>
      </c>
      <c r="B12" s="52"/>
      <c r="C12" s="52"/>
      <c r="D12" s="52"/>
      <c r="E12" s="53"/>
      <c r="F12" s="54">
        <f>SUM(F7:F11)</f>
        <v>6</v>
      </c>
      <c r="G12" s="55">
        <f>SUM(G7:G11)</f>
        <v>2600</v>
      </c>
      <c r="H12" s="55">
        <f>SUM(H7:H11)</f>
        <v>7200</v>
      </c>
    </row>
  </sheetData>
  <mergeCells count="9">
    <mergeCell ref="A2:H2"/>
    <mergeCell ref="A3:C3"/>
    <mergeCell ref="F4:H4"/>
    <mergeCell ref="A12:E12"/>
    <mergeCell ref="A4:A5"/>
    <mergeCell ref="B4:B5"/>
    <mergeCell ref="C4:C5"/>
    <mergeCell ref="D4:D5"/>
    <mergeCell ref="E4:E5"/>
  </mergeCells>
  <pageMargins left="0.359027777777778" right="0.1" top="0.259027777777778" bottom="0.259027777777778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7" t="s">
        <v>385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"单位名称："&amp;"中国共产党临沧市临翔区委员会社会工作部"</f>
        <v>单位名称：中国共产党临沧市临翔区委员会社会工作部</v>
      </c>
      <c r="B3" s="8"/>
      <c r="C3" s="8"/>
      <c r="D3" s="8"/>
      <c r="E3" s="8"/>
      <c r="F3" s="8"/>
      <c r="G3" s="8"/>
      <c r="H3" s="9"/>
      <c r="I3" s="9"/>
      <c r="J3" s="9"/>
      <c r="K3" s="4" t="s">
        <v>163</v>
      </c>
    </row>
    <row r="4" ht="18.75" customHeight="1" spans="1:11">
      <c r="A4" s="10" t="s">
        <v>247</v>
      </c>
      <c r="B4" s="10" t="s">
        <v>178</v>
      </c>
      <c r="C4" s="10" t="s">
        <v>248</v>
      </c>
      <c r="D4" s="11" t="s">
        <v>179</v>
      </c>
      <c r="E4" s="11" t="s">
        <v>180</v>
      </c>
      <c r="F4" s="11" t="s">
        <v>249</v>
      </c>
      <c r="G4" s="11" t="s">
        <v>250</v>
      </c>
      <c r="H4" s="30" t="s">
        <v>56</v>
      </c>
      <c r="I4" s="12" t="s">
        <v>386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114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1" customHeight="1" spans="1:1">
      <c r="A11" t="s">
        <v>348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2"/>
  <sheetViews>
    <sheetView showZeros="0" workbookViewId="0">
      <selection activeCell="F34" sqref="F34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387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"单位名称："&amp;"中国共产党临沧市临翔区委员会社会工作部"</f>
        <v>单位名称：中国共产党临沧市临翔区委员会社会工作部</v>
      </c>
      <c r="B3" s="8"/>
      <c r="C3" s="8"/>
      <c r="D3" s="8"/>
      <c r="E3" s="9"/>
      <c r="F3" s="9"/>
      <c r="G3" s="4" t="s">
        <v>163</v>
      </c>
    </row>
    <row r="4" ht="18.75" customHeight="1" spans="1:7">
      <c r="A4" s="10" t="s">
        <v>248</v>
      </c>
      <c r="B4" s="10" t="s">
        <v>247</v>
      </c>
      <c r="C4" s="10" t="s">
        <v>178</v>
      </c>
      <c r="D4" s="11" t="s">
        <v>388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555000</v>
      </c>
      <c r="F8" s="23"/>
      <c r="G8" s="23"/>
    </row>
    <row r="9" ht="18.75" customHeight="1" spans="1:7">
      <c r="A9" s="21"/>
      <c r="B9" s="21" t="s">
        <v>389</v>
      </c>
      <c r="C9" s="21" t="s">
        <v>262</v>
      </c>
      <c r="D9" s="21" t="s">
        <v>390</v>
      </c>
      <c r="E9" s="23">
        <v>30000</v>
      </c>
      <c r="F9" s="23"/>
      <c r="G9" s="23"/>
    </row>
    <row r="10" ht="18.75" customHeight="1" spans="1:7">
      <c r="A10" s="24"/>
      <c r="B10" s="21" t="s">
        <v>389</v>
      </c>
      <c r="C10" s="21" t="s">
        <v>258</v>
      </c>
      <c r="D10" s="21" t="s">
        <v>390</v>
      </c>
      <c r="E10" s="23">
        <v>20000</v>
      </c>
      <c r="F10" s="23"/>
      <c r="G10" s="23"/>
    </row>
    <row r="11" ht="18.75" customHeight="1" spans="1:7">
      <c r="A11" s="24"/>
      <c r="B11" s="21" t="s">
        <v>389</v>
      </c>
      <c r="C11" s="21" t="s">
        <v>253</v>
      </c>
      <c r="D11" s="21" t="s">
        <v>390</v>
      </c>
      <c r="E11" s="23">
        <v>505000</v>
      </c>
      <c r="F11" s="23"/>
      <c r="G11" s="23"/>
    </row>
    <row r="12" ht="18.75" customHeight="1" spans="1:7">
      <c r="A12" s="25" t="s">
        <v>56</v>
      </c>
      <c r="B12" s="26" t="s">
        <v>391</v>
      </c>
      <c r="C12" s="26"/>
      <c r="D12" s="27"/>
      <c r="E12" s="23">
        <v>555000</v>
      </c>
      <c r="F12" s="23"/>
      <c r="G12" s="23"/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9"/>
  <sheetViews>
    <sheetView showZeros="0" topLeftCell="B1" workbookViewId="0">
      <selection activeCell="G39" sqref="G39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8"/>
      <c r="O1" s="72"/>
      <c r="P1" s="72"/>
      <c r="Q1" s="72"/>
      <c r="R1" s="72"/>
      <c r="S1" s="37" t="s">
        <v>53</v>
      </c>
    </row>
    <row r="2" ht="57.75" customHeight="1" spans="1:19">
      <c r="A2" s="129" t="str">
        <f>"2025"&amp;"年部门收入预算表"</f>
        <v>2025年部门收入预算表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99"/>
      <c r="P2" s="199"/>
      <c r="Q2" s="199"/>
      <c r="R2" s="199"/>
      <c r="S2" s="199"/>
    </row>
    <row r="3" ht="18.75" customHeight="1" spans="1:19">
      <c r="A3" s="40" t="str">
        <f>"单位名称："&amp;"中国共产党临沧市临翔区委员会社会工作部"</f>
        <v>单位名称：中国共产党临沧市临翔区委员会社会工作部</v>
      </c>
      <c r="B3" s="96"/>
      <c r="C3" s="96"/>
      <c r="D3" s="96"/>
      <c r="E3" s="96"/>
      <c r="F3" s="96"/>
      <c r="G3" s="96"/>
      <c r="H3" s="96"/>
      <c r="I3" s="96"/>
      <c r="J3" s="76"/>
      <c r="K3" s="96"/>
      <c r="L3" s="96"/>
      <c r="M3" s="96"/>
      <c r="N3" s="96"/>
      <c r="O3" s="76"/>
      <c r="P3" s="76"/>
      <c r="Q3" s="76"/>
      <c r="R3" s="76"/>
      <c r="S3" s="37" t="s">
        <v>1</v>
      </c>
    </row>
    <row r="4" ht="18.75" customHeight="1" spans="1:19">
      <c r="A4" s="184" t="s">
        <v>54</v>
      </c>
      <c r="B4" s="185" t="s">
        <v>55</v>
      </c>
      <c r="C4" s="185" t="s">
        <v>56</v>
      </c>
      <c r="D4" s="186" t="s">
        <v>57</v>
      </c>
      <c r="E4" s="187"/>
      <c r="F4" s="187"/>
      <c r="G4" s="187"/>
      <c r="H4" s="187"/>
      <c r="I4" s="187"/>
      <c r="J4" s="200"/>
      <c r="K4" s="187"/>
      <c r="L4" s="187"/>
      <c r="M4" s="187"/>
      <c r="N4" s="201"/>
      <c r="O4" s="186" t="s">
        <v>46</v>
      </c>
      <c r="P4" s="186"/>
      <c r="Q4" s="186"/>
      <c r="R4" s="186"/>
      <c r="S4" s="204"/>
    </row>
    <row r="5" ht="18.75" customHeight="1" spans="1:19">
      <c r="A5" s="188"/>
      <c r="B5" s="189"/>
      <c r="C5" s="189"/>
      <c r="D5" s="190" t="s">
        <v>58</v>
      </c>
      <c r="E5" s="190" t="s">
        <v>59</v>
      </c>
      <c r="F5" s="190" t="s">
        <v>60</v>
      </c>
      <c r="G5" s="190" t="s">
        <v>61</v>
      </c>
      <c r="H5" s="190" t="s">
        <v>62</v>
      </c>
      <c r="I5" s="202" t="s">
        <v>63</v>
      </c>
      <c r="J5" s="202"/>
      <c r="K5" s="202"/>
      <c r="L5" s="202"/>
      <c r="M5" s="202"/>
      <c r="N5" s="193"/>
      <c r="O5" s="190" t="s">
        <v>58</v>
      </c>
      <c r="P5" s="190" t="s">
        <v>59</v>
      </c>
      <c r="Q5" s="190" t="s">
        <v>60</v>
      </c>
      <c r="R5" s="190" t="s">
        <v>61</v>
      </c>
      <c r="S5" s="190" t="s">
        <v>64</v>
      </c>
    </row>
    <row r="6" ht="18.75" customHeight="1" spans="1:19">
      <c r="A6" s="191"/>
      <c r="B6" s="192"/>
      <c r="C6" s="192"/>
      <c r="D6" s="193"/>
      <c r="E6" s="193"/>
      <c r="F6" s="193"/>
      <c r="G6" s="193"/>
      <c r="H6" s="193"/>
      <c r="I6" s="192" t="s">
        <v>58</v>
      </c>
      <c r="J6" s="192" t="s">
        <v>65</v>
      </c>
      <c r="K6" s="192" t="s">
        <v>66</v>
      </c>
      <c r="L6" s="192" t="s">
        <v>67</v>
      </c>
      <c r="M6" s="192" t="s">
        <v>68</v>
      </c>
      <c r="N6" s="192" t="s">
        <v>69</v>
      </c>
      <c r="O6" s="203"/>
      <c r="P6" s="203"/>
      <c r="Q6" s="203"/>
      <c r="R6" s="203"/>
      <c r="S6" s="193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4" t="s">
        <v>70</v>
      </c>
      <c r="B8" s="195" t="s">
        <v>71</v>
      </c>
      <c r="C8" s="23">
        <v>1959314.91</v>
      </c>
      <c r="D8" s="23">
        <v>1959314.91</v>
      </c>
      <c r="E8" s="23">
        <v>1959314.91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196" t="s">
        <v>56</v>
      </c>
      <c r="B9" s="197"/>
      <c r="C9" s="23">
        <v>1959314.91</v>
      </c>
      <c r="D9" s="23">
        <v>1959314.91</v>
      </c>
      <c r="E9" s="23">
        <v>1959314.91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8888888888889" right="0.388888888888889" top="0.509027777777778" bottom="0.509027777777778" header="0.309027777777778" footer="0.309027777777778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O22"/>
  <sheetViews>
    <sheetView showZeros="0" workbookViewId="0">
      <selection activeCell="E22" sqref="E22:F22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2"/>
      <c r="E1" s="1"/>
      <c r="F1" s="1"/>
      <c r="G1" s="1"/>
      <c r="H1" s="172"/>
      <c r="I1" s="1"/>
      <c r="J1" s="172"/>
      <c r="K1" s="1"/>
      <c r="L1" s="1"/>
      <c r="M1" s="1"/>
      <c r="N1" s="1"/>
      <c r="O1" s="38" t="s">
        <v>72</v>
      </c>
    </row>
    <row r="2" ht="42" customHeight="1" spans="1:15">
      <c r="A2" s="5" t="str">
        <f>"2025"&amp;"年部门支出预算表"</f>
        <v>2025年部门支出预算表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ht="18.75" customHeight="1" spans="1:15">
      <c r="A3" s="174" t="str">
        <f>"单位名称："&amp;"中国共产党临沧市临翔区委员会社会工作部"</f>
        <v>单位名称：中国共产党临沧市临翔区委员会社会工作部</v>
      </c>
      <c r="B3" s="175"/>
      <c r="C3" s="67"/>
      <c r="D3" s="29"/>
      <c r="E3" s="67"/>
      <c r="F3" s="67"/>
      <c r="G3" s="67"/>
      <c r="H3" s="29"/>
      <c r="I3" s="67"/>
      <c r="J3" s="29"/>
      <c r="K3" s="67"/>
      <c r="L3" s="67"/>
      <c r="M3" s="182"/>
      <c r="N3" s="182"/>
      <c r="O3" s="38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9" t="s">
        <v>75</v>
      </c>
      <c r="F4" s="138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71" t="s">
        <v>58</v>
      </c>
      <c r="E5" s="95" t="s">
        <v>75</v>
      </c>
      <c r="F5" s="95" t="s">
        <v>76</v>
      </c>
      <c r="G5" s="18"/>
      <c r="H5" s="18"/>
      <c r="I5" s="18"/>
      <c r="J5" s="71" t="s">
        <v>58</v>
      </c>
      <c r="K5" s="45" t="s">
        <v>79</v>
      </c>
      <c r="L5" s="45" t="s">
        <v>80</v>
      </c>
      <c r="M5" s="45" t="s">
        <v>81</v>
      </c>
      <c r="N5" s="45" t="s">
        <v>82</v>
      </c>
      <c r="O5" s="45" t="s">
        <v>83</v>
      </c>
    </row>
    <row r="6" ht="18.75" customHeight="1" spans="1:15">
      <c r="A6" s="119">
        <v>1</v>
      </c>
      <c r="B6" s="119">
        <v>2</v>
      </c>
      <c r="C6" s="71">
        <v>3</v>
      </c>
      <c r="D6" s="71">
        <v>4</v>
      </c>
      <c r="E6" s="71">
        <v>5</v>
      </c>
      <c r="F6" s="71">
        <v>6</v>
      </c>
      <c r="G6" s="71">
        <v>7</v>
      </c>
      <c r="H6" s="71">
        <v>8</v>
      </c>
      <c r="I6" s="71">
        <v>9</v>
      </c>
      <c r="J6" s="71">
        <v>10</v>
      </c>
      <c r="K6" s="71">
        <v>11</v>
      </c>
      <c r="L6" s="71">
        <v>12</v>
      </c>
      <c r="M6" s="71">
        <v>13</v>
      </c>
      <c r="N6" s="71">
        <v>14</v>
      </c>
      <c r="O6" s="71">
        <v>15</v>
      </c>
    </row>
    <row r="7" ht="18.75" customHeight="1" spans="1:15">
      <c r="A7" s="133" t="s">
        <v>84</v>
      </c>
      <c r="B7" s="161" t="s">
        <v>85</v>
      </c>
      <c r="C7" s="23">
        <v>1659181.14</v>
      </c>
      <c r="D7" s="23">
        <v>1659181.14</v>
      </c>
      <c r="E7" s="23">
        <v>1104181.14</v>
      </c>
      <c r="F7" s="23">
        <v>555000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6" t="s">
        <v>86</v>
      </c>
      <c r="B8" s="212" t="s">
        <v>87</v>
      </c>
      <c r="C8" s="23">
        <v>1659181.14</v>
      </c>
      <c r="D8" s="23">
        <v>1659181.14</v>
      </c>
      <c r="E8" s="23">
        <v>1104181.14</v>
      </c>
      <c r="F8" s="23">
        <v>555000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78" t="s">
        <v>88</v>
      </c>
      <c r="B9" s="213" t="s">
        <v>89</v>
      </c>
      <c r="C9" s="23">
        <v>927761.94</v>
      </c>
      <c r="D9" s="23">
        <v>927761.94</v>
      </c>
      <c r="E9" s="23">
        <v>927761.94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8" t="s">
        <v>90</v>
      </c>
      <c r="B10" s="213" t="s">
        <v>91</v>
      </c>
      <c r="C10" s="23">
        <v>731419.2</v>
      </c>
      <c r="D10" s="23">
        <v>731419.2</v>
      </c>
      <c r="E10" s="23">
        <v>176419.2</v>
      </c>
      <c r="F10" s="23">
        <v>555000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33" t="s">
        <v>92</v>
      </c>
      <c r="B11" s="161" t="s">
        <v>93</v>
      </c>
      <c r="C11" s="23">
        <v>124715.52</v>
      </c>
      <c r="D11" s="23">
        <v>124715.52</v>
      </c>
      <c r="E11" s="23">
        <v>124715.52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6" t="s">
        <v>94</v>
      </c>
      <c r="B12" s="212" t="s">
        <v>95</v>
      </c>
      <c r="C12" s="23">
        <v>124715.52</v>
      </c>
      <c r="D12" s="23">
        <v>124715.52</v>
      </c>
      <c r="E12" s="23">
        <v>124715.52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8" t="s">
        <v>96</v>
      </c>
      <c r="B13" s="213" t="s">
        <v>97</v>
      </c>
      <c r="C13" s="23">
        <v>124715.52</v>
      </c>
      <c r="D13" s="23">
        <v>124715.52</v>
      </c>
      <c r="E13" s="23">
        <v>124715.52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33" t="s">
        <v>98</v>
      </c>
      <c r="B14" s="161" t="s">
        <v>99</v>
      </c>
      <c r="C14" s="23">
        <v>81881.61</v>
      </c>
      <c r="D14" s="23">
        <v>81881.61</v>
      </c>
      <c r="E14" s="23">
        <v>81881.61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6" t="s">
        <v>100</v>
      </c>
      <c r="B15" s="212" t="s">
        <v>101</v>
      </c>
      <c r="C15" s="23">
        <v>81881.61</v>
      </c>
      <c r="D15" s="23">
        <v>81881.61</v>
      </c>
      <c r="E15" s="23">
        <v>81881.61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8" t="s">
        <v>102</v>
      </c>
      <c r="B16" s="213" t="s">
        <v>103</v>
      </c>
      <c r="C16" s="23">
        <v>55342.51</v>
      </c>
      <c r="D16" s="23">
        <v>55342.51</v>
      </c>
      <c r="E16" s="23">
        <v>55342.51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8" t="s">
        <v>104</v>
      </c>
      <c r="B17" s="213" t="s">
        <v>105</v>
      </c>
      <c r="C17" s="23">
        <v>23384.16</v>
      </c>
      <c r="D17" s="23">
        <v>23384.16</v>
      </c>
      <c r="E17" s="23">
        <v>23384.16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8" t="s">
        <v>106</v>
      </c>
      <c r="B18" s="213" t="s">
        <v>107</v>
      </c>
      <c r="C18" s="23">
        <v>3154.94</v>
      </c>
      <c r="D18" s="23">
        <v>3154.94</v>
      </c>
      <c r="E18" s="23">
        <v>3154.94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33" t="s">
        <v>108</v>
      </c>
      <c r="B19" s="161" t="s">
        <v>109</v>
      </c>
      <c r="C19" s="23">
        <v>93536.64</v>
      </c>
      <c r="D19" s="23">
        <v>93536.64</v>
      </c>
      <c r="E19" s="23">
        <v>93536.64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6" t="s">
        <v>110</v>
      </c>
      <c r="B20" s="212" t="s">
        <v>111</v>
      </c>
      <c r="C20" s="23">
        <v>93536.64</v>
      </c>
      <c r="D20" s="23">
        <v>93536.64</v>
      </c>
      <c r="E20" s="23">
        <v>93536.64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8" t="s">
        <v>112</v>
      </c>
      <c r="B21" s="213" t="s">
        <v>113</v>
      </c>
      <c r="C21" s="23">
        <v>93536.64</v>
      </c>
      <c r="D21" s="23">
        <v>93536.64</v>
      </c>
      <c r="E21" s="23">
        <v>93536.64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80" t="s">
        <v>114</v>
      </c>
      <c r="B22" s="181" t="s">
        <v>114</v>
      </c>
      <c r="C22" s="23">
        <v>1959314.91</v>
      </c>
      <c r="D22" s="23">
        <v>1959314.91</v>
      </c>
      <c r="E22" s="23">
        <v>1404314.91</v>
      </c>
      <c r="F22" s="23">
        <v>555000</v>
      </c>
      <c r="G22" s="23"/>
      <c r="H22" s="23"/>
      <c r="I22" s="23"/>
      <c r="J22" s="23"/>
      <c r="K22" s="23"/>
      <c r="L22" s="23"/>
      <c r="M22" s="23"/>
      <c r="N22" s="23"/>
      <c r="O22" s="23"/>
    </row>
  </sheetData>
  <mergeCells count="11">
    <mergeCell ref="A2:O2"/>
    <mergeCell ref="A3:L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rintOptions horizontalCentered="1"/>
  <pageMargins left="0.388888888888889" right="0.388888888888889" top="0.509027777777778" bottom="0.509027777777778" header="0.309027777777778" footer="0.309027777777778"/>
  <pageSetup paperSize="9" scale="5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6"/>
  <sheetViews>
    <sheetView showZeros="0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8" t="s">
        <v>115</v>
      </c>
    </row>
    <row r="2" ht="36" customHeight="1" spans="1:4">
      <c r="A2" s="5" t="str">
        <f>"2025"&amp;"年部门财政拨款收支预算总表"</f>
        <v>2025年部门财政拨款收支预算总表</v>
      </c>
      <c r="B2" s="159"/>
      <c r="C2" s="159"/>
      <c r="D2" s="159"/>
    </row>
    <row r="3" ht="18.75" customHeight="1" spans="1:4">
      <c r="A3" s="7" t="str">
        <f>"单位名称："&amp;"中国共产党临沧市临翔区委员会社会工作部"</f>
        <v>单位名称：中国共产党临沧市临翔区委员会社会工作部</v>
      </c>
      <c r="B3" s="160"/>
      <c r="C3" s="160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9" t="str">
        <f>"2025"&amp;"年预算数"</f>
        <v>2025年预算数</v>
      </c>
      <c r="C5" s="30" t="s">
        <v>116</v>
      </c>
      <c r="D5" s="109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61" t="s">
        <v>117</v>
      </c>
      <c r="B7" s="23">
        <v>1959314.91</v>
      </c>
      <c r="C7" s="22" t="s">
        <v>118</v>
      </c>
      <c r="D7" s="23">
        <v>1959314.91</v>
      </c>
    </row>
    <row r="8" ht="18.75" customHeight="1" spans="1:4">
      <c r="A8" s="162" t="s">
        <v>119</v>
      </c>
      <c r="B8" s="23">
        <v>1959314.91</v>
      </c>
      <c r="C8" s="22" t="s">
        <v>120</v>
      </c>
      <c r="D8" s="23">
        <v>1659181.14</v>
      </c>
    </row>
    <row r="9" ht="18.75" customHeight="1" spans="1:4">
      <c r="A9" s="162" t="s">
        <v>121</v>
      </c>
      <c r="B9" s="23"/>
      <c r="C9" s="22" t="s">
        <v>122</v>
      </c>
      <c r="D9" s="23"/>
    </row>
    <row r="10" ht="18.75" customHeight="1" spans="1:4">
      <c r="A10" s="162" t="s">
        <v>123</v>
      </c>
      <c r="B10" s="23"/>
      <c r="C10" s="22" t="s">
        <v>124</v>
      </c>
      <c r="D10" s="23"/>
    </row>
    <row r="11" ht="18.75" customHeight="1" spans="1:4">
      <c r="A11" s="163" t="s">
        <v>125</v>
      </c>
      <c r="B11" s="23"/>
      <c r="C11" s="164" t="s">
        <v>126</v>
      </c>
      <c r="D11" s="23"/>
    </row>
    <row r="12" ht="18.75" customHeight="1" spans="1:4">
      <c r="A12" s="165" t="s">
        <v>119</v>
      </c>
      <c r="B12" s="23"/>
      <c r="C12" s="166" t="s">
        <v>127</v>
      </c>
      <c r="D12" s="23"/>
    </row>
    <row r="13" ht="18.75" customHeight="1" spans="1:4">
      <c r="A13" s="165" t="s">
        <v>121</v>
      </c>
      <c r="B13" s="23"/>
      <c r="C13" s="166" t="s">
        <v>128</v>
      </c>
      <c r="D13" s="23"/>
    </row>
    <row r="14" ht="18.75" customHeight="1" spans="1:4">
      <c r="A14" s="165" t="s">
        <v>123</v>
      </c>
      <c r="B14" s="23"/>
      <c r="C14" s="166" t="s">
        <v>129</v>
      </c>
      <c r="D14" s="23"/>
    </row>
    <row r="15" ht="18.75" customHeight="1" spans="1:4">
      <c r="A15" s="165" t="s">
        <v>26</v>
      </c>
      <c r="B15" s="23"/>
      <c r="C15" s="166" t="s">
        <v>130</v>
      </c>
      <c r="D15" s="23">
        <v>124715.52</v>
      </c>
    </row>
    <row r="16" ht="18.75" customHeight="1" spans="1:4">
      <c r="A16" s="165" t="s">
        <v>26</v>
      </c>
      <c r="B16" s="23" t="s">
        <v>26</v>
      </c>
      <c r="C16" s="166" t="s">
        <v>131</v>
      </c>
      <c r="D16" s="23">
        <v>81881.61</v>
      </c>
    </row>
    <row r="17" ht="18.75" customHeight="1" spans="1:4">
      <c r="A17" s="167" t="s">
        <v>26</v>
      </c>
      <c r="B17" s="23" t="s">
        <v>26</v>
      </c>
      <c r="C17" s="166" t="s">
        <v>132</v>
      </c>
      <c r="D17" s="23"/>
    </row>
    <row r="18" ht="18.75" customHeight="1" spans="1:4">
      <c r="A18" s="167" t="s">
        <v>26</v>
      </c>
      <c r="B18" s="23" t="s">
        <v>26</v>
      </c>
      <c r="C18" s="166" t="s">
        <v>133</v>
      </c>
      <c r="D18" s="23"/>
    </row>
    <row r="19" ht="18.75" customHeight="1" spans="1:4">
      <c r="A19" s="168" t="s">
        <v>26</v>
      </c>
      <c r="B19" s="23" t="s">
        <v>26</v>
      </c>
      <c r="C19" s="166" t="s">
        <v>134</v>
      </c>
      <c r="D19" s="23"/>
    </row>
    <row r="20" ht="18.75" customHeight="1" spans="1:4">
      <c r="A20" s="168" t="s">
        <v>26</v>
      </c>
      <c r="B20" s="23" t="s">
        <v>26</v>
      </c>
      <c r="C20" s="166" t="s">
        <v>135</v>
      </c>
      <c r="D20" s="23"/>
    </row>
    <row r="21" ht="18.75" customHeight="1" spans="1:4">
      <c r="A21" s="168" t="s">
        <v>26</v>
      </c>
      <c r="B21" s="23" t="s">
        <v>26</v>
      </c>
      <c r="C21" s="166" t="s">
        <v>136</v>
      </c>
      <c r="D21" s="23"/>
    </row>
    <row r="22" ht="18.75" customHeight="1" spans="1:4">
      <c r="A22" s="168" t="s">
        <v>26</v>
      </c>
      <c r="B22" s="23" t="s">
        <v>26</v>
      </c>
      <c r="C22" s="166" t="s">
        <v>137</v>
      </c>
      <c r="D22" s="23"/>
    </row>
    <row r="23" ht="18.75" customHeight="1" spans="1:4">
      <c r="A23" s="168" t="s">
        <v>26</v>
      </c>
      <c r="B23" s="23" t="s">
        <v>26</v>
      </c>
      <c r="C23" s="166" t="s">
        <v>138</v>
      </c>
      <c r="D23" s="23"/>
    </row>
    <row r="24" ht="18.75" customHeight="1" spans="1:4">
      <c r="A24" s="168" t="s">
        <v>26</v>
      </c>
      <c r="B24" s="23" t="s">
        <v>26</v>
      </c>
      <c r="C24" s="166" t="s">
        <v>139</v>
      </c>
      <c r="D24" s="23"/>
    </row>
    <row r="25" ht="18.75" customHeight="1" spans="1:4">
      <c r="A25" s="168" t="s">
        <v>26</v>
      </c>
      <c r="B25" s="23" t="s">
        <v>26</v>
      </c>
      <c r="C25" s="166" t="s">
        <v>140</v>
      </c>
      <c r="D25" s="23"/>
    </row>
    <row r="26" ht="18.75" customHeight="1" spans="1:4">
      <c r="A26" s="168" t="s">
        <v>26</v>
      </c>
      <c r="B26" s="23" t="s">
        <v>26</v>
      </c>
      <c r="C26" s="166" t="s">
        <v>141</v>
      </c>
      <c r="D26" s="23">
        <v>93536.64</v>
      </c>
    </row>
    <row r="27" ht="18.75" customHeight="1" spans="1:4">
      <c r="A27" s="168" t="s">
        <v>26</v>
      </c>
      <c r="B27" s="23" t="s">
        <v>26</v>
      </c>
      <c r="C27" s="166" t="s">
        <v>142</v>
      </c>
      <c r="D27" s="23"/>
    </row>
    <row r="28" ht="18.75" customHeight="1" spans="1:4">
      <c r="A28" s="168" t="s">
        <v>26</v>
      </c>
      <c r="B28" s="23" t="s">
        <v>26</v>
      </c>
      <c r="C28" s="166" t="s">
        <v>143</v>
      </c>
      <c r="D28" s="23"/>
    </row>
    <row r="29" ht="18.75" customHeight="1" spans="1:4">
      <c r="A29" s="168" t="s">
        <v>26</v>
      </c>
      <c r="B29" s="23" t="s">
        <v>26</v>
      </c>
      <c r="C29" s="166" t="s">
        <v>144</v>
      </c>
      <c r="D29" s="23"/>
    </row>
    <row r="30" ht="18.75" customHeight="1" spans="1:4">
      <c r="A30" s="168" t="s">
        <v>26</v>
      </c>
      <c r="B30" s="23" t="s">
        <v>26</v>
      </c>
      <c r="C30" s="166" t="s">
        <v>145</v>
      </c>
      <c r="D30" s="23"/>
    </row>
    <row r="31" ht="18.75" customHeight="1" spans="1:4">
      <c r="A31" s="169" t="s">
        <v>26</v>
      </c>
      <c r="B31" s="23" t="s">
        <v>26</v>
      </c>
      <c r="C31" s="166" t="s">
        <v>146</v>
      </c>
      <c r="D31" s="23"/>
    </row>
    <row r="32" ht="18.75" customHeight="1" spans="1:4">
      <c r="A32" s="169" t="s">
        <v>26</v>
      </c>
      <c r="B32" s="23" t="s">
        <v>26</v>
      </c>
      <c r="C32" s="166" t="s">
        <v>147</v>
      </c>
      <c r="D32" s="23"/>
    </row>
    <row r="33" ht="18.75" customHeight="1" spans="1:4">
      <c r="A33" s="169" t="s">
        <v>26</v>
      </c>
      <c r="B33" s="23" t="s">
        <v>26</v>
      </c>
      <c r="C33" s="166" t="s">
        <v>148</v>
      </c>
      <c r="D33" s="23"/>
    </row>
    <row r="34" ht="18.75" customHeight="1" spans="1:4">
      <c r="A34" s="169"/>
      <c r="B34" s="23"/>
      <c r="C34" s="166" t="s">
        <v>149</v>
      </c>
      <c r="D34" s="23"/>
    </row>
    <row r="35" ht="18.75" customHeight="1" spans="1:4">
      <c r="A35" s="169" t="s">
        <v>26</v>
      </c>
      <c r="B35" s="23" t="s">
        <v>26</v>
      </c>
      <c r="C35" s="166" t="s">
        <v>150</v>
      </c>
      <c r="D35" s="23"/>
    </row>
    <row r="36" ht="18.75" customHeight="1" spans="1:4">
      <c r="A36" s="60" t="s">
        <v>151</v>
      </c>
      <c r="B36" s="170">
        <v>1959314.91</v>
      </c>
      <c r="C36" s="171" t="s">
        <v>52</v>
      </c>
      <c r="D36" s="170">
        <v>1959314.91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2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9"/>
      <c r="F1" s="62"/>
      <c r="G1" s="38" t="s">
        <v>152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0"/>
      <c r="C2" s="150"/>
      <c r="D2" s="150"/>
      <c r="E2" s="150"/>
      <c r="F2" s="150"/>
      <c r="G2" s="150"/>
    </row>
    <row r="3" ht="18" customHeight="1" spans="1:7">
      <c r="A3" s="151" t="str">
        <f>"单位名称："&amp;"中国共产党临沧市临翔区委员会社会工作部"</f>
        <v>单位名称：中国共产党临沧市临翔区委员会社会工作部</v>
      </c>
      <c r="B3" s="28"/>
      <c r="C3" s="29"/>
      <c r="D3" s="29"/>
      <c r="E3" s="29"/>
      <c r="F3" s="104"/>
      <c r="G3" s="38" t="s">
        <v>1</v>
      </c>
    </row>
    <row r="4" ht="20.25" customHeight="1" spans="1:7">
      <c r="A4" s="152" t="s">
        <v>153</v>
      </c>
      <c r="B4" s="153"/>
      <c r="C4" s="109" t="s">
        <v>56</v>
      </c>
      <c r="D4" s="131" t="s">
        <v>75</v>
      </c>
      <c r="E4" s="13"/>
      <c r="F4" s="14"/>
      <c r="G4" s="124" t="s">
        <v>76</v>
      </c>
    </row>
    <row r="5" ht="20.25" customHeight="1" spans="1:7">
      <c r="A5" s="154" t="s">
        <v>73</v>
      </c>
      <c r="B5" s="154" t="s">
        <v>74</v>
      </c>
      <c r="C5" s="32"/>
      <c r="D5" s="71" t="s">
        <v>58</v>
      </c>
      <c r="E5" s="71" t="s">
        <v>154</v>
      </c>
      <c r="F5" s="71" t="s">
        <v>155</v>
      </c>
      <c r="G5" s="97"/>
    </row>
    <row r="6" ht="19.5" customHeight="1" spans="1:7">
      <c r="A6" s="154" t="s">
        <v>156</v>
      </c>
      <c r="B6" s="154" t="s">
        <v>157</v>
      </c>
      <c r="C6" s="154" t="s">
        <v>158</v>
      </c>
      <c r="D6" s="71">
        <v>4</v>
      </c>
      <c r="E6" s="155" t="s">
        <v>159</v>
      </c>
      <c r="F6" s="155" t="s">
        <v>160</v>
      </c>
      <c r="G6" s="154" t="s">
        <v>161</v>
      </c>
    </row>
    <row r="7" ht="18" customHeight="1" spans="1:7">
      <c r="A7" s="33" t="s">
        <v>84</v>
      </c>
      <c r="B7" s="33" t="s">
        <v>85</v>
      </c>
      <c r="C7" s="23">
        <v>1659181.14</v>
      </c>
      <c r="D7" s="23">
        <v>1104181.14</v>
      </c>
      <c r="E7" s="23">
        <v>996098.2</v>
      </c>
      <c r="F7" s="23">
        <v>108082.94</v>
      </c>
      <c r="G7" s="23">
        <v>555000</v>
      </c>
    </row>
    <row r="8" ht="18" customHeight="1" spans="1:7">
      <c r="A8" s="120" t="s">
        <v>86</v>
      </c>
      <c r="B8" s="120" t="s">
        <v>87</v>
      </c>
      <c r="C8" s="23">
        <v>1659181.14</v>
      </c>
      <c r="D8" s="23">
        <v>1104181.14</v>
      </c>
      <c r="E8" s="23">
        <v>996098.2</v>
      </c>
      <c r="F8" s="23">
        <v>108082.94</v>
      </c>
      <c r="G8" s="23">
        <v>555000</v>
      </c>
    </row>
    <row r="9" ht="18" customHeight="1" spans="1:7">
      <c r="A9" s="156" t="s">
        <v>88</v>
      </c>
      <c r="B9" s="156" t="s">
        <v>89</v>
      </c>
      <c r="C9" s="23">
        <v>927761.94</v>
      </c>
      <c r="D9" s="23">
        <v>927761.94</v>
      </c>
      <c r="E9" s="23">
        <v>819679</v>
      </c>
      <c r="F9" s="23">
        <v>108082.94</v>
      </c>
      <c r="G9" s="23"/>
    </row>
    <row r="10" ht="18" customHeight="1" spans="1:7">
      <c r="A10" s="156" t="s">
        <v>90</v>
      </c>
      <c r="B10" s="156" t="s">
        <v>91</v>
      </c>
      <c r="C10" s="23">
        <v>731419.2</v>
      </c>
      <c r="D10" s="23">
        <v>176419.2</v>
      </c>
      <c r="E10" s="23">
        <v>176419.2</v>
      </c>
      <c r="F10" s="23"/>
      <c r="G10" s="23">
        <v>555000</v>
      </c>
    </row>
    <row r="11" ht="18" customHeight="1" spans="1:7">
      <c r="A11" s="33" t="s">
        <v>92</v>
      </c>
      <c r="B11" s="33" t="s">
        <v>93</v>
      </c>
      <c r="C11" s="23">
        <v>124715.52</v>
      </c>
      <c r="D11" s="23">
        <v>124715.52</v>
      </c>
      <c r="E11" s="23">
        <v>124715.52</v>
      </c>
      <c r="F11" s="23"/>
      <c r="G11" s="23"/>
    </row>
    <row r="12" ht="18" customHeight="1" spans="1:7">
      <c r="A12" s="120" t="s">
        <v>94</v>
      </c>
      <c r="B12" s="120" t="s">
        <v>95</v>
      </c>
      <c r="C12" s="23">
        <v>124715.52</v>
      </c>
      <c r="D12" s="23">
        <v>124715.52</v>
      </c>
      <c r="E12" s="23">
        <v>124715.52</v>
      </c>
      <c r="F12" s="23"/>
      <c r="G12" s="23"/>
    </row>
    <row r="13" ht="18" customHeight="1" spans="1:7">
      <c r="A13" s="156" t="s">
        <v>96</v>
      </c>
      <c r="B13" s="156" t="s">
        <v>97</v>
      </c>
      <c r="C13" s="23">
        <v>124715.52</v>
      </c>
      <c r="D13" s="23">
        <v>124715.52</v>
      </c>
      <c r="E13" s="23">
        <v>124715.52</v>
      </c>
      <c r="F13" s="23"/>
      <c r="G13" s="23"/>
    </row>
    <row r="14" ht="18" customHeight="1" spans="1:7">
      <c r="A14" s="33" t="s">
        <v>98</v>
      </c>
      <c r="B14" s="33" t="s">
        <v>99</v>
      </c>
      <c r="C14" s="23">
        <v>81881.61</v>
      </c>
      <c r="D14" s="23">
        <v>81881.61</v>
      </c>
      <c r="E14" s="23">
        <v>81881.61</v>
      </c>
      <c r="F14" s="23"/>
      <c r="G14" s="23"/>
    </row>
    <row r="15" ht="18" customHeight="1" spans="1:7">
      <c r="A15" s="120" t="s">
        <v>100</v>
      </c>
      <c r="B15" s="120" t="s">
        <v>101</v>
      </c>
      <c r="C15" s="23">
        <v>81881.61</v>
      </c>
      <c r="D15" s="23">
        <v>81881.61</v>
      </c>
      <c r="E15" s="23">
        <v>81881.61</v>
      </c>
      <c r="F15" s="23"/>
      <c r="G15" s="23"/>
    </row>
    <row r="16" ht="18" customHeight="1" spans="1:7">
      <c r="A16" s="156" t="s">
        <v>102</v>
      </c>
      <c r="B16" s="156" t="s">
        <v>103</v>
      </c>
      <c r="C16" s="23">
        <v>55342.51</v>
      </c>
      <c r="D16" s="23">
        <v>55342.51</v>
      </c>
      <c r="E16" s="23">
        <v>55342.51</v>
      </c>
      <c r="F16" s="23"/>
      <c r="G16" s="23"/>
    </row>
    <row r="17" ht="18" customHeight="1" spans="1:7">
      <c r="A17" s="156" t="s">
        <v>104</v>
      </c>
      <c r="B17" s="156" t="s">
        <v>105</v>
      </c>
      <c r="C17" s="23">
        <v>23384.16</v>
      </c>
      <c r="D17" s="23">
        <v>23384.16</v>
      </c>
      <c r="E17" s="23">
        <v>23384.16</v>
      </c>
      <c r="F17" s="23"/>
      <c r="G17" s="23"/>
    </row>
    <row r="18" ht="18" customHeight="1" spans="1:7">
      <c r="A18" s="156" t="s">
        <v>106</v>
      </c>
      <c r="B18" s="156" t="s">
        <v>107</v>
      </c>
      <c r="C18" s="23">
        <v>3154.94</v>
      </c>
      <c r="D18" s="23">
        <v>3154.94</v>
      </c>
      <c r="E18" s="23">
        <v>3154.94</v>
      </c>
      <c r="F18" s="23"/>
      <c r="G18" s="23"/>
    </row>
    <row r="19" ht="18" customHeight="1" spans="1:7">
      <c r="A19" s="33" t="s">
        <v>108</v>
      </c>
      <c r="B19" s="33" t="s">
        <v>109</v>
      </c>
      <c r="C19" s="23">
        <v>93536.64</v>
      </c>
      <c r="D19" s="23">
        <v>93536.64</v>
      </c>
      <c r="E19" s="23">
        <v>93536.64</v>
      </c>
      <c r="F19" s="23"/>
      <c r="G19" s="23"/>
    </row>
    <row r="20" ht="18" customHeight="1" spans="1:7">
      <c r="A20" s="120" t="s">
        <v>110</v>
      </c>
      <c r="B20" s="120" t="s">
        <v>111</v>
      </c>
      <c r="C20" s="23">
        <v>93536.64</v>
      </c>
      <c r="D20" s="23">
        <v>93536.64</v>
      </c>
      <c r="E20" s="23">
        <v>93536.64</v>
      </c>
      <c r="F20" s="23"/>
      <c r="G20" s="23"/>
    </row>
    <row r="21" ht="18" customHeight="1" spans="1:7">
      <c r="A21" s="156" t="s">
        <v>112</v>
      </c>
      <c r="B21" s="156" t="s">
        <v>113</v>
      </c>
      <c r="C21" s="23">
        <v>93536.64</v>
      </c>
      <c r="D21" s="23">
        <v>93536.64</v>
      </c>
      <c r="E21" s="23">
        <v>93536.64</v>
      </c>
      <c r="F21" s="23"/>
      <c r="G21" s="23"/>
    </row>
    <row r="22" ht="18" customHeight="1" spans="1:7">
      <c r="A22" s="157" t="s">
        <v>114</v>
      </c>
      <c r="B22" s="158" t="s">
        <v>114</v>
      </c>
      <c r="C22" s="23">
        <v>1959314.91</v>
      </c>
      <c r="D22" s="23">
        <v>1404314.91</v>
      </c>
      <c r="E22" s="23">
        <v>1296231.97</v>
      </c>
      <c r="F22" s="23">
        <v>108082.94</v>
      </c>
      <c r="G22" s="23">
        <v>555000</v>
      </c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88888888888889" right="0.388888888888889" top="0.579166666666667" bottom="0.579166666666667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9"/>
      <c r="B1" s="140"/>
      <c r="C1" s="141"/>
      <c r="D1" s="67"/>
      <c r="G1" s="90" t="s">
        <v>162</v>
      </c>
    </row>
    <row r="2" ht="39" customHeight="1" spans="1:7">
      <c r="A2" s="129" t="str">
        <f>"2025"&amp;"年“三公”经费支出预算表"</f>
        <v>2025年“三公”经费支出预算表</v>
      </c>
      <c r="B2" s="56"/>
      <c r="C2" s="56"/>
      <c r="D2" s="56"/>
      <c r="E2" s="56"/>
      <c r="F2" s="56"/>
      <c r="G2" s="56"/>
    </row>
    <row r="3" ht="18.75" customHeight="1" spans="1:7">
      <c r="A3" s="40" t="str">
        <f>"单位名称："&amp;"中国共产党临沧市临翔区委员会社会工作部"</f>
        <v>单位名称：中国共产党临沧市临翔区委员会社会工作部</v>
      </c>
      <c r="B3" s="140"/>
      <c r="C3" s="141"/>
      <c r="D3" s="67"/>
      <c r="E3" s="29"/>
      <c r="G3" s="90" t="s">
        <v>163</v>
      </c>
    </row>
    <row r="4" ht="18.75" customHeight="1" spans="1:7">
      <c r="A4" s="10" t="s">
        <v>164</v>
      </c>
      <c r="B4" s="10" t="s">
        <v>165</v>
      </c>
      <c r="C4" s="30" t="s">
        <v>166</v>
      </c>
      <c r="D4" s="12" t="s">
        <v>167</v>
      </c>
      <c r="E4" s="13"/>
      <c r="F4" s="14"/>
      <c r="G4" s="30" t="s">
        <v>168</v>
      </c>
    </row>
    <row r="5" ht="18.75" customHeight="1" spans="1:7">
      <c r="A5" s="17"/>
      <c r="B5" s="142"/>
      <c r="C5" s="32"/>
      <c r="D5" s="71" t="s">
        <v>58</v>
      </c>
      <c r="E5" s="71" t="s">
        <v>169</v>
      </c>
      <c r="F5" s="71" t="s">
        <v>170</v>
      </c>
      <c r="G5" s="32"/>
    </row>
    <row r="6" ht="18.75" customHeight="1" spans="1:7">
      <c r="A6" s="143" t="s">
        <v>56</v>
      </c>
      <c r="B6" s="144">
        <v>1</v>
      </c>
      <c r="C6" s="145">
        <v>2</v>
      </c>
      <c r="D6" s="146">
        <v>3</v>
      </c>
      <c r="E6" s="146">
        <v>4</v>
      </c>
      <c r="F6" s="146">
        <v>5</v>
      </c>
      <c r="G6" s="145">
        <v>6</v>
      </c>
    </row>
    <row r="7" ht="18.75" customHeight="1" spans="1:7">
      <c r="A7" s="143" t="s">
        <v>56</v>
      </c>
      <c r="B7" s="147">
        <v>3000</v>
      </c>
      <c r="C7" s="147"/>
      <c r="D7" s="147"/>
      <c r="E7" s="147"/>
      <c r="F7" s="147"/>
      <c r="G7" s="147">
        <v>3000</v>
      </c>
    </row>
    <row r="8" ht="18.75" customHeight="1" spans="1:7">
      <c r="A8" s="148" t="s">
        <v>171</v>
      </c>
      <c r="B8" s="147"/>
      <c r="C8" s="147"/>
      <c r="D8" s="147"/>
      <c r="E8" s="147"/>
      <c r="F8" s="147"/>
      <c r="G8" s="147"/>
    </row>
    <row r="9" ht="18.75" customHeight="1" spans="1:7">
      <c r="A9" s="148" t="s">
        <v>172</v>
      </c>
      <c r="B9" s="147">
        <v>3000</v>
      </c>
      <c r="C9" s="147"/>
      <c r="D9" s="147"/>
      <c r="E9" s="147"/>
      <c r="F9" s="147"/>
      <c r="G9" s="147">
        <v>3000</v>
      </c>
    </row>
    <row r="10" ht="18.75" customHeight="1" spans="1:7">
      <c r="A10" s="148" t="s">
        <v>173</v>
      </c>
      <c r="B10" s="147"/>
      <c r="C10" s="147"/>
      <c r="D10" s="147"/>
      <c r="E10" s="147"/>
      <c r="F10" s="147"/>
      <c r="G10" s="147"/>
    </row>
    <row r="11" ht="18.75" customHeight="1" spans="1:7">
      <c r="A11" s="148" t="s">
        <v>174</v>
      </c>
      <c r="B11" s="147"/>
      <c r="C11" s="147"/>
      <c r="D11" s="147"/>
      <c r="E11" s="147"/>
      <c r="F11" s="147"/>
      <c r="G11" s="147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88888888888889" right="0.388888888888889" top="0.579166666666667" bottom="0.579166666666667" header="0.509027777777778" footer="0.509027777777778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44"/>
  <sheetViews>
    <sheetView showZeros="0" topLeftCell="A26" workbookViewId="0">
      <selection activeCell="H10" sqref="H10:H43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7"/>
      <c r="D1" s="128"/>
      <c r="E1" s="128"/>
      <c r="F1" s="128"/>
      <c r="G1" s="128"/>
      <c r="H1" s="72"/>
      <c r="I1" s="72"/>
      <c r="J1" s="72"/>
      <c r="K1" s="72"/>
      <c r="L1" s="72"/>
      <c r="M1" s="72"/>
      <c r="N1" s="29"/>
      <c r="O1" s="29"/>
      <c r="P1" s="29"/>
      <c r="Q1" s="72"/>
      <c r="U1" s="127"/>
      <c r="W1" s="37" t="s">
        <v>175</v>
      </c>
    </row>
    <row r="2" ht="39.75" customHeight="1" spans="1:23">
      <c r="A2" s="129" t="str">
        <f>"2025"&amp;"年部门基本支出预算表"</f>
        <v>2025年部门基本支出预算表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6"/>
      <c r="O2" s="6"/>
      <c r="P2" s="6"/>
      <c r="Q2" s="56"/>
      <c r="R2" s="56"/>
      <c r="S2" s="56"/>
      <c r="T2" s="56"/>
      <c r="U2" s="56"/>
      <c r="V2" s="56"/>
      <c r="W2" s="56"/>
    </row>
    <row r="3" ht="18.75" customHeight="1" spans="1:23">
      <c r="A3" s="7" t="str">
        <f>"单位名称："&amp;"中国共产党临沧市临翔区委员会社会工作部"</f>
        <v>单位名称：中国共产党临沧市临翔区委员会社会工作部</v>
      </c>
      <c r="B3" s="130"/>
      <c r="C3" s="130"/>
      <c r="D3" s="130"/>
      <c r="E3" s="130"/>
      <c r="F3" s="130"/>
      <c r="G3" s="130"/>
      <c r="H3" s="76"/>
      <c r="I3" s="76"/>
      <c r="J3" s="76"/>
      <c r="K3" s="76"/>
      <c r="L3" s="76"/>
      <c r="M3" s="76"/>
      <c r="N3" s="96"/>
      <c r="O3" s="96"/>
      <c r="P3" s="96"/>
      <c r="Q3" s="76"/>
      <c r="U3" s="127"/>
      <c r="W3" s="37" t="s">
        <v>163</v>
      </c>
    </row>
    <row r="4" ht="18" customHeight="1" spans="1:23">
      <c r="A4" s="10" t="s">
        <v>176</v>
      </c>
      <c r="B4" s="10" t="s">
        <v>177</v>
      </c>
      <c r="C4" s="10" t="s">
        <v>178</v>
      </c>
      <c r="D4" s="10" t="s">
        <v>179</v>
      </c>
      <c r="E4" s="10" t="s">
        <v>180</v>
      </c>
      <c r="F4" s="10" t="s">
        <v>181</v>
      </c>
      <c r="G4" s="10" t="s">
        <v>182</v>
      </c>
      <c r="H4" s="131" t="s">
        <v>183</v>
      </c>
      <c r="I4" s="69" t="s">
        <v>183</v>
      </c>
      <c r="J4" s="69"/>
      <c r="K4" s="69"/>
      <c r="L4" s="69"/>
      <c r="M4" s="69"/>
      <c r="N4" s="13"/>
      <c r="O4" s="13"/>
      <c r="P4" s="13"/>
      <c r="Q4" s="79" t="s">
        <v>62</v>
      </c>
      <c r="R4" s="69" t="s">
        <v>78</v>
      </c>
      <c r="S4" s="69"/>
      <c r="T4" s="69"/>
      <c r="U4" s="69"/>
      <c r="V4" s="69"/>
      <c r="W4" s="136"/>
    </row>
    <row r="5" ht="18" customHeight="1" spans="1:23">
      <c r="A5" s="15"/>
      <c r="B5" s="126"/>
      <c r="C5" s="15"/>
      <c r="D5" s="15"/>
      <c r="E5" s="15"/>
      <c r="F5" s="15"/>
      <c r="G5" s="15"/>
      <c r="H5" s="109" t="s">
        <v>184</v>
      </c>
      <c r="I5" s="131" t="s">
        <v>59</v>
      </c>
      <c r="J5" s="69"/>
      <c r="K5" s="69"/>
      <c r="L5" s="69"/>
      <c r="M5" s="136"/>
      <c r="N5" s="12" t="s">
        <v>185</v>
      </c>
      <c r="O5" s="13"/>
      <c r="P5" s="14"/>
      <c r="Q5" s="10" t="s">
        <v>62</v>
      </c>
      <c r="R5" s="131" t="s">
        <v>78</v>
      </c>
      <c r="S5" s="79" t="s">
        <v>65</v>
      </c>
      <c r="T5" s="69" t="s">
        <v>78</v>
      </c>
      <c r="U5" s="79" t="s">
        <v>67</v>
      </c>
      <c r="V5" s="79" t="s">
        <v>68</v>
      </c>
      <c r="W5" s="138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37" t="s">
        <v>186</v>
      </c>
      <c r="J6" s="10" t="s">
        <v>187</v>
      </c>
      <c r="K6" s="10" t="s">
        <v>188</v>
      </c>
      <c r="L6" s="10" t="s">
        <v>189</v>
      </c>
      <c r="M6" s="10" t="s">
        <v>190</v>
      </c>
      <c r="N6" s="10" t="s">
        <v>59</v>
      </c>
      <c r="O6" s="10" t="s">
        <v>60</v>
      </c>
      <c r="P6" s="10" t="s">
        <v>61</v>
      </c>
      <c r="Q6" s="31"/>
      <c r="R6" s="10" t="s">
        <v>58</v>
      </c>
      <c r="S6" s="10" t="s">
        <v>65</v>
      </c>
      <c r="T6" s="10" t="s">
        <v>191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12"/>
      <c r="B7" s="112"/>
      <c r="C7" s="112"/>
      <c r="D7" s="112"/>
      <c r="E7" s="112"/>
      <c r="F7" s="112"/>
      <c r="G7" s="112"/>
      <c r="H7" s="112"/>
      <c r="I7" s="95"/>
      <c r="J7" s="17" t="s">
        <v>192</v>
      </c>
      <c r="K7" s="17" t="s">
        <v>188</v>
      </c>
      <c r="L7" s="17" t="s">
        <v>189</v>
      </c>
      <c r="M7" s="17" t="s">
        <v>190</v>
      </c>
      <c r="N7" s="17" t="s">
        <v>188</v>
      </c>
      <c r="O7" s="17" t="s">
        <v>189</v>
      </c>
      <c r="P7" s="17" t="s">
        <v>190</v>
      </c>
      <c r="Q7" s="17" t="s">
        <v>62</v>
      </c>
      <c r="R7" s="17" t="s">
        <v>58</v>
      </c>
      <c r="S7" s="17" t="s">
        <v>65</v>
      </c>
      <c r="T7" s="17" t="s">
        <v>191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2">
        <v>1</v>
      </c>
      <c r="B8" s="132">
        <v>2</v>
      </c>
      <c r="C8" s="132">
        <v>3</v>
      </c>
      <c r="D8" s="132">
        <v>4</v>
      </c>
      <c r="E8" s="132">
        <v>5</v>
      </c>
      <c r="F8" s="132">
        <v>6</v>
      </c>
      <c r="G8" s="132">
        <v>7</v>
      </c>
      <c r="H8" s="132">
        <v>8</v>
      </c>
      <c r="I8" s="132">
        <v>9</v>
      </c>
      <c r="J8" s="132">
        <v>10</v>
      </c>
      <c r="K8" s="132">
        <v>11</v>
      </c>
      <c r="L8" s="132">
        <v>12</v>
      </c>
      <c r="M8" s="132">
        <v>13</v>
      </c>
      <c r="N8" s="132">
        <v>14</v>
      </c>
      <c r="O8" s="132">
        <v>15</v>
      </c>
      <c r="P8" s="132">
        <v>16</v>
      </c>
      <c r="Q8" s="132">
        <v>17</v>
      </c>
      <c r="R8" s="132">
        <v>18</v>
      </c>
      <c r="S8" s="132">
        <v>19</v>
      </c>
      <c r="T8" s="132">
        <v>20</v>
      </c>
      <c r="U8" s="132">
        <v>21</v>
      </c>
      <c r="V8" s="132">
        <v>22</v>
      </c>
      <c r="W8" s="132">
        <v>23</v>
      </c>
    </row>
    <row r="9" ht="21" customHeight="1" spans="1:23">
      <c r="A9" s="133" t="s">
        <v>71</v>
      </c>
      <c r="B9" s="133"/>
      <c r="C9" s="133"/>
      <c r="D9" s="133"/>
      <c r="E9" s="133"/>
      <c r="F9" s="133"/>
      <c r="G9" s="133"/>
      <c r="H9" s="23">
        <v>1404314.91</v>
      </c>
      <c r="I9" s="23">
        <v>1404314.91</v>
      </c>
      <c r="J9" s="23"/>
      <c r="K9" s="23"/>
      <c r="L9" s="23">
        <v>1404314.91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3"/>
      <c r="B10" s="21" t="s">
        <v>193</v>
      </c>
      <c r="C10" s="21" t="s">
        <v>194</v>
      </c>
      <c r="D10" s="21" t="s">
        <v>88</v>
      </c>
      <c r="E10" s="21" t="s">
        <v>89</v>
      </c>
      <c r="F10" s="21" t="s">
        <v>195</v>
      </c>
      <c r="G10" s="21" t="s">
        <v>196</v>
      </c>
      <c r="H10" s="23">
        <v>288084</v>
      </c>
      <c r="I10" s="23">
        <v>288084</v>
      </c>
      <c r="J10" s="23"/>
      <c r="K10" s="23"/>
      <c r="L10" s="23">
        <v>288084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4"/>
      <c r="B11" s="21" t="s">
        <v>193</v>
      </c>
      <c r="C11" s="21" t="s">
        <v>194</v>
      </c>
      <c r="D11" s="21" t="s">
        <v>88</v>
      </c>
      <c r="E11" s="21" t="s">
        <v>89</v>
      </c>
      <c r="F11" s="21" t="s">
        <v>197</v>
      </c>
      <c r="G11" s="21" t="s">
        <v>198</v>
      </c>
      <c r="H11" s="23">
        <v>376128</v>
      </c>
      <c r="I11" s="23">
        <v>376128</v>
      </c>
      <c r="J11" s="23"/>
      <c r="K11" s="23"/>
      <c r="L11" s="23">
        <v>376128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4"/>
      <c r="B12" s="21" t="s">
        <v>199</v>
      </c>
      <c r="C12" s="21" t="s">
        <v>200</v>
      </c>
      <c r="D12" s="21" t="s">
        <v>88</v>
      </c>
      <c r="E12" s="21" t="s">
        <v>89</v>
      </c>
      <c r="F12" s="21" t="s">
        <v>201</v>
      </c>
      <c r="G12" s="21" t="s">
        <v>202</v>
      </c>
      <c r="H12" s="23">
        <v>131460</v>
      </c>
      <c r="I12" s="23">
        <v>131460</v>
      </c>
      <c r="J12" s="23"/>
      <c r="K12" s="23"/>
      <c r="L12" s="23">
        <v>131460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4"/>
      <c r="B13" s="21" t="s">
        <v>193</v>
      </c>
      <c r="C13" s="21" t="s">
        <v>194</v>
      </c>
      <c r="D13" s="21" t="s">
        <v>88</v>
      </c>
      <c r="E13" s="21" t="s">
        <v>89</v>
      </c>
      <c r="F13" s="21" t="s">
        <v>201</v>
      </c>
      <c r="G13" s="21" t="s">
        <v>202</v>
      </c>
      <c r="H13" s="23">
        <v>24007</v>
      </c>
      <c r="I13" s="23">
        <v>24007</v>
      </c>
      <c r="J13" s="23"/>
      <c r="K13" s="23"/>
      <c r="L13" s="23">
        <v>24007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4"/>
      <c r="B14" s="21" t="s">
        <v>203</v>
      </c>
      <c r="C14" s="21" t="s">
        <v>204</v>
      </c>
      <c r="D14" s="21" t="s">
        <v>96</v>
      </c>
      <c r="E14" s="21" t="s">
        <v>97</v>
      </c>
      <c r="F14" s="21" t="s">
        <v>205</v>
      </c>
      <c r="G14" s="21" t="s">
        <v>206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4"/>
      <c r="B15" s="21" t="s">
        <v>203</v>
      </c>
      <c r="C15" s="21" t="s">
        <v>204</v>
      </c>
      <c r="D15" s="21" t="s">
        <v>96</v>
      </c>
      <c r="E15" s="21" t="s">
        <v>97</v>
      </c>
      <c r="F15" s="21" t="s">
        <v>205</v>
      </c>
      <c r="G15" s="21" t="s">
        <v>206</v>
      </c>
      <c r="H15" s="23">
        <v>124715.52</v>
      </c>
      <c r="I15" s="23">
        <v>124715.52</v>
      </c>
      <c r="J15" s="23"/>
      <c r="K15" s="23"/>
      <c r="L15" s="23">
        <v>124715.52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4"/>
      <c r="B16" s="21" t="s">
        <v>203</v>
      </c>
      <c r="C16" s="21" t="s">
        <v>204</v>
      </c>
      <c r="D16" s="21" t="s">
        <v>207</v>
      </c>
      <c r="E16" s="21" t="s">
        <v>208</v>
      </c>
      <c r="F16" s="21" t="s">
        <v>209</v>
      </c>
      <c r="G16" s="21" t="s">
        <v>210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4"/>
      <c r="B17" s="21" t="s">
        <v>203</v>
      </c>
      <c r="C17" s="21" t="s">
        <v>204</v>
      </c>
      <c r="D17" s="21" t="s">
        <v>102</v>
      </c>
      <c r="E17" s="21" t="s">
        <v>103</v>
      </c>
      <c r="F17" s="21" t="s">
        <v>209</v>
      </c>
      <c r="G17" s="21" t="s">
        <v>210</v>
      </c>
      <c r="H17" s="23">
        <v>55342.51</v>
      </c>
      <c r="I17" s="23">
        <v>55342.51</v>
      </c>
      <c r="J17" s="23"/>
      <c r="K17" s="23"/>
      <c r="L17" s="23">
        <v>55342.51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4"/>
      <c r="B18" s="21" t="s">
        <v>203</v>
      </c>
      <c r="C18" s="21" t="s">
        <v>204</v>
      </c>
      <c r="D18" s="21" t="s">
        <v>104</v>
      </c>
      <c r="E18" s="21" t="s">
        <v>105</v>
      </c>
      <c r="F18" s="21" t="s">
        <v>211</v>
      </c>
      <c r="G18" s="21" t="s">
        <v>212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21" t="s">
        <v>203</v>
      </c>
      <c r="C19" s="21" t="s">
        <v>204</v>
      </c>
      <c r="D19" s="21" t="s">
        <v>104</v>
      </c>
      <c r="E19" s="21" t="s">
        <v>105</v>
      </c>
      <c r="F19" s="21" t="s">
        <v>211</v>
      </c>
      <c r="G19" s="21" t="s">
        <v>212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21" t="s">
        <v>203</v>
      </c>
      <c r="C20" s="21" t="s">
        <v>204</v>
      </c>
      <c r="D20" s="21" t="s">
        <v>104</v>
      </c>
      <c r="E20" s="21" t="s">
        <v>105</v>
      </c>
      <c r="F20" s="21" t="s">
        <v>211</v>
      </c>
      <c r="G20" s="21" t="s">
        <v>212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21" t="s">
        <v>203</v>
      </c>
      <c r="C21" s="21" t="s">
        <v>204</v>
      </c>
      <c r="D21" s="21" t="s">
        <v>104</v>
      </c>
      <c r="E21" s="21" t="s">
        <v>105</v>
      </c>
      <c r="F21" s="21" t="s">
        <v>211</v>
      </c>
      <c r="G21" s="21" t="s">
        <v>212</v>
      </c>
      <c r="H21" s="23">
        <v>23384.16</v>
      </c>
      <c r="I21" s="23">
        <v>23384.16</v>
      </c>
      <c r="J21" s="23"/>
      <c r="K21" s="23"/>
      <c r="L21" s="23">
        <v>23384.16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4"/>
      <c r="B22" s="21" t="s">
        <v>203</v>
      </c>
      <c r="C22" s="21" t="s">
        <v>204</v>
      </c>
      <c r="D22" s="21" t="s">
        <v>106</v>
      </c>
      <c r="E22" s="21" t="s">
        <v>107</v>
      </c>
      <c r="F22" s="21" t="s">
        <v>213</v>
      </c>
      <c r="G22" s="21" t="s">
        <v>214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4"/>
      <c r="B23" s="21" t="s">
        <v>203</v>
      </c>
      <c r="C23" s="21" t="s">
        <v>204</v>
      </c>
      <c r="D23" s="21" t="s">
        <v>215</v>
      </c>
      <c r="E23" s="21" t="s">
        <v>216</v>
      </c>
      <c r="F23" s="21" t="s">
        <v>213</v>
      </c>
      <c r="G23" s="21" t="s">
        <v>214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4"/>
      <c r="B24" s="21" t="s">
        <v>203</v>
      </c>
      <c r="C24" s="21" t="s">
        <v>204</v>
      </c>
      <c r="D24" s="21" t="s">
        <v>106</v>
      </c>
      <c r="E24" s="21" t="s">
        <v>107</v>
      </c>
      <c r="F24" s="21" t="s">
        <v>213</v>
      </c>
      <c r="G24" s="21" t="s">
        <v>214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21" t="s">
        <v>203</v>
      </c>
      <c r="C25" s="21" t="s">
        <v>204</v>
      </c>
      <c r="D25" s="21" t="s">
        <v>106</v>
      </c>
      <c r="E25" s="21" t="s">
        <v>107</v>
      </c>
      <c r="F25" s="21" t="s">
        <v>213</v>
      </c>
      <c r="G25" s="21" t="s">
        <v>214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4"/>
      <c r="B26" s="21" t="s">
        <v>203</v>
      </c>
      <c r="C26" s="21" t="s">
        <v>204</v>
      </c>
      <c r="D26" s="21" t="s">
        <v>106</v>
      </c>
      <c r="E26" s="21" t="s">
        <v>107</v>
      </c>
      <c r="F26" s="21" t="s">
        <v>213</v>
      </c>
      <c r="G26" s="21" t="s">
        <v>214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21" t="s">
        <v>203</v>
      </c>
      <c r="C27" s="21" t="s">
        <v>204</v>
      </c>
      <c r="D27" s="21" t="s">
        <v>215</v>
      </c>
      <c r="E27" s="21" t="s">
        <v>216</v>
      </c>
      <c r="F27" s="21" t="s">
        <v>213</v>
      </c>
      <c r="G27" s="21" t="s">
        <v>214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21" t="s">
        <v>203</v>
      </c>
      <c r="C28" s="21" t="s">
        <v>204</v>
      </c>
      <c r="D28" s="21" t="s">
        <v>106</v>
      </c>
      <c r="E28" s="21" t="s">
        <v>107</v>
      </c>
      <c r="F28" s="21" t="s">
        <v>213</v>
      </c>
      <c r="G28" s="21" t="s">
        <v>214</v>
      </c>
      <c r="H28" s="23">
        <v>1596</v>
      </c>
      <c r="I28" s="23">
        <v>1596</v>
      </c>
      <c r="J28" s="23"/>
      <c r="K28" s="23"/>
      <c r="L28" s="23">
        <v>1596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4"/>
      <c r="B29" s="21" t="s">
        <v>203</v>
      </c>
      <c r="C29" s="21" t="s">
        <v>204</v>
      </c>
      <c r="D29" s="21" t="s">
        <v>106</v>
      </c>
      <c r="E29" s="21" t="s">
        <v>107</v>
      </c>
      <c r="F29" s="21" t="s">
        <v>213</v>
      </c>
      <c r="G29" s="21" t="s">
        <v>214</v>
      </c>
      <c r="H29" s="23">
        <v>1558.94</v>
      </c>
      <c r="I29" s="23">
        <v>1558.94</v>
      </c>
      <c r="J29" s="23"/>
      <c r="K29" s="23"/>
      <c r="L29" s="23">
        <v>1558.94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4"/>
      <c r="B30" s="21" t="s">
        <v>217</v>
      </c>
      <c r="C30" s="21" t="s">
        <v>113</v>
      </c>
      <c r="D30" s="21" t="s">
        <v>112</v>
      </c>
      <c r="E30" s="21" t="s">
        <v>113</v>
      </c>
      <c r="F30" s="21" t="s">
        <v>218</v>
      </c>
      <c r="G30" s="21" t="s">
        <v>113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4"/>
      <c r="B31" s="21" t="s">
        <v>217</v>
      </c>
      <c r="C31" s="21" t="s">
        <v>113</v>
      </c>
      <c r="D31" s="21" t="s">
        <v>112</v>
      </c>
      <c r="E31" s="21" t="s">
        <v>113</v>
      </c>
      <c r="F31" s="21" t="s">
        <v>218</v>
      </c>
      <c r="G31" s="21" t="s">
        <v>113</v>
      </c>
      <c r="H31" s="23">
        <v>93536.64</v>
      </c>
      <c r="I31" s="23">
        <v>93536.64</v>
      </c>
      <c r="J31" s="23"/>
      <c r="K31" s="23"/>
      <c r="L31" s="23">
        <v>93536.64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4"/>
      <c r="B32" s="21" t="s">
        <v>219</v>
      </c>
      <c r="C32" s="21" t="s">
        <v>220</v>
      </c>
      <c r="D32" s="21" t="s">
        <v>88</v>
      </c>
      <c r="E32" s="21" t="s">
        <v>89</v>
      </c>
      <c r="F32" s="21" t="s">
        <v>221</v>
      </c>
      <c r="G32" s="21" t="s">
        <v>222</v>
      </c>
      <c r="H32" s="23">
        <v>7800</v>
      </c>
      <c r="I32" s="23">
        <v>7800</v>
      </c>
      <c r="J32" s="23"/>
      <c r="K32" s="23"/>
      <c r="L32" s="23">
        <v>7800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4"/>
      <c r="B33" s="21" t="s">
        <v>219</v>
      </c>
      <c r="C33" s="21" t="s">
        <v>220</v>
      </c>
      <c r="D33" s="21" t="s">
        <v>88</v>
      </c>
      <c r="E33" s="21" t="s">
        <v>89</v>
      </c>
      <c r="F33" s="21" t="s">
        <v>223</v>
      </c>
      <c r="G33" s="21" t="s">
        <v>224</v>
      </c>
      <c r="H33" s="23">
        <v>15000</v>
      </c>
      <c r="I33" s="23">
        <v>15000</v>
      </c>
      <c r="J33" s="23"/>
      <c r="K33" s="23"/>
      <c r="L33" s="23">
        <v>15000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4"/>
      <c r="B34" s="21" t="s">
        <v>225</v>
      </c>
      <c r="C34" s="21" t="s">
        <v>226</v>
      </c>
      <c r="D34" s="21" t="s">
        <v>88</v>
      </c>
      <c r="E34" s="21" t="s">
        <v>89</v>
      </c>
      <c r="F34" s="21" t="s">
        <v>227</v>
      </c>
      <c r="G34" s="21" t="s">
        <v>168</v>
      </c>
      <c r="H34" s="23">
        <v>3000</v>
      </c>
      <c r="I34" s="23">
        <v>3000</v>
      </c>
      <c r="J34" s="23"/>
      <c r="K34" s="23"/>
      <c r="L34" s="23">
        <v>3000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4"/>
      <c r="B35" s="21" t="s">
        <v>219</v>
      </c>
      <c r="C35" s="21" t="s">
        <v>220</v>
      </c>
      <c r="D35" s="21" t="s">
        <v>88</v>
      </c>
      <c r="E35" s="21" t="s">
        <v>89</v>
      </c>
      <c r="F35" s="21" t="s">
        <v>228</v>
      </c>
      <c r="G35" s="21" t="s">
        <v>229</v>
      </c>
      <c r="H35" s="23">
        <v>7200</v>
      </c>
      <c r="I35" s="23">
        <v>7200</v>
      </c>
      <c r="J35" s="23"/>
      <c r="K35" s="23"/>
      <c r="L35" s="23">
        <v>7200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4"/>
      <c r="B36" s="21" t="s">
        <v>219</v>
      </c>
      <c r="C36" s="21" t="s">
        <v>220</v>
      </c>
      <c r="D36" s="21" t="s">
        <v>88</v>
      </c>
      <c r="E36" s="21" t="s">
        <v>89</v>
      </c>
      <c r="F36" s="21" t="s">
        <v>230</v>
      </c>
      <c r="G36" s="21" t="s">
        <v>231</v>
      </c>
      <c r="H36" s="23">
        <v>2000</v>
      </c>
      <c r="I36" s="23">
        <v>2000</v>
      </c>
      <c r="J36" s="23"/>
      <c r="K36" s="23"/>
      <c r="L36" s="23">
        <v>2000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24"/>
      <c r="B37" s="21" t="s">
        <v>232</v>
      </c>
      <c r="C37" s="21" t="s">
        <v>233</v>
      </c>
      <c r="D37" s="21" t="s">
        <v>88</v>
      </c>
      <c r="E37" s="21" t="s">
        <v>89</v>
      </c>
      <c r="F37" s="21" t="s">
        <v>234</v>
      </c>
      <c r="G37" s="21" t="s">
        <v>233</v>
      </c>
      <c r="H37" s="23">
        <v>5761.68</v>
      </c>
      <c r="I37" s="23">
        <v>5761.68</v>
      </c>
      <c r="J37" s="23"/>
      <c r="K37" s="23"/>
      <c r="L37" s="23">
        <v>5761.68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24"/>
      <c r="B38" s="21" t="s">
        <v>235</v>
      </c>
      <c r="C38" s="21" t="s">
        <v>236</v>
      </c>
      <c r="D38" s="21" t="s">
        <v>88</v>
      </c>
      <c r="E38" s="21" t="s">
        <v>89</v>
      </c>
      <c r="F38" s="21" t="s">
        <v>237</v>
      </c>
      <c r="G38" s="21" t="s">
        <v>236</v>
      </c>
      <c r="H38" s="23">
        <v>4321.26</v>
      </c>
      <c r="I38" s="23">
        <v>4321.26</v>
      </c>
      <c r="J38" s="23"/>
      <c r="K38" s="23"/>
      <c r="L38" s="23">
        <v>4321.26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24"/>
      <c r="B39" s="21" t="s">
        <v>235</v>
      </c>
      <c r="C39" s="21" t="s">
        <v>236</v>
      </c>
      <c r="D39" s="21" t="s">
        <v>88</v>
      </c>
      <c r="E39" s="21" t="s">
        <v>89</v>
      </c>
      <c r="F39" s="21" t="s">
        <v>237</v>
      </c>
      <c r="G39" s="21" t="s">
        <v>236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24"/>
      <c r="B40" s="21" t="s">
        <v>238</v>
      </c>
      <c r="C40" s="21" t="s">
        <v>239</v>
      </c>
      <c r="D40" s="21" t="s">
        <v>88</v>
      </c>
      <c r="E40" s="21" t="s">
        <v>89</v>
      </c>
      <c r="F40" s="21" t="s">
        <v>230</v>
      </c>
      <c r="G40" s="21" t="s">
        <v>231</v>
      </c>
      <c r="H40" s="23">
        <v>63000</v>
      </c>
      <c r="I40" s="23">
        <v>63000</v>
      </c>
      <c r="J40" s="23"/>
      <c r="K40" s="23"/>
      <c r="L40" s="23">
        <v>63000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24"/>
      <c r="B41" s="21" t="s">
        <v>240</v>
      </c>
      <c r="C41" s="21" t="s">
        <v>241</v>
      </c>
      <c r="D41" s="21" t="s">
        <v>90</v>
      </c>
      <c r="E41" s="21" t="s">
        <v>91</v>
      </c>
      <c r="F41" s="21" t="s">
        <v>242</v>
      </c>
      <c r="G41" s="21" t="s">
        <v>243</v>
      </c>
      <c r="H41" s="23">
        <v>176419.2</v>
      </c>
      <c r="I41" s="23">
        <v>176419.2</v>
      </c>
      <c r="J41" s="23"/>
      <c r="K41" s="23"/>
      <c r="L41" s="23">
        <v>176419.2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24"/>
      <c r="B42" s="21" t="s">
        <v>203</v>
      </c>
      <c r="C42" s="21" t="s">
        <v>204</v>
      </c>
      <c r="D42" s="21" t="s">
        <v>102</v>
      </c>
      <c r="E42" s="21" t="s">
        <v>103</v>
      </c>
      <c r="F42" s="21" t="s">
        <v>244</v>
      </c>
      <c r="G42" s="21" t="s">
        <v>245</v>
      </c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24"/>
      <c r="B43" s="21" t="s">
        <v>203</v>
      </c>
      <c r="C43" s="21" t="s">
        <v>204</v>
      </c>
      <c r="D43" s="21" t="s">
        <v>207</v>
      </c>
      <c r="E43" s="21" t="s">
        <v>208</v>
      </c>
      <c r="F43" s="21" t="s">
        <v>244</v>
      </c>
      <c r="G43" s="21" t="s">
        <v>245</v>
      </c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34" t="s">
        <v>114</v>
      </c>
      <c r="B44" s="134"/>
      <c r="C44" s="134"/>
      <c r="D44" s="134"/>
      <c r="E44" s="134"/>
      <c r="F44" s="134"/>
      <c r="G44" s="135"/>
      <c r="H44" s="23">
        <v>1404314.91</v>
      </c>
      <c r="I44" s="23">
        <v>1404314.91</v>
      </c>
      <c r="J44" s="23"/>
      <c r="K44" s="23"/>
      <c r="L44" s="23">
        <v>1404314.91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</sheetData>
  <mergeCells count="30">
    <mergeCell ref="A2:W2"/>
    <mergeCell ref="A3:G3"/>
    <mergeCell ref="H4:W4"/>
    <mergeCell ref="I5:M5"/>
    <mergeCell ref="N5:P5"/>
    <mergeCell ref="R5:W5"/>
    <mergeCell ref="A44:G44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19"/>
  <sheetViews>
    <sheetView showZeros="0" topLeftCell="A2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246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"单位名称："&amp;"中国共产党临沧市临翔区委员会社会工作部"</f>
        <v>单位名称：中国共产党临沧市临翔区委员会社会工作部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163</v>
      </c>
    </row>
    <row r="4" ht="18.75" customHeight="1" spans="1:23">
      <c r="A4" s="10" t="s">
        <v>247</v>
      </c>
      <c r="B4" s="11" t="s">
        <v>177</v>
      </c>
      <c r="C4" s="10" t="s">
        <v>178</v>
      </c>
      <c r="D4" s="10" t="s">
        <v>248</v>
      </c>
      <c r="E4" s="11" t="s">
        <v>179</v>
      </c>
      <c r="F4" s="11" t="s">
        <v>180</v>
      </c>
      <c r="G4" s="11" t="s">
        <v>249</v>
      </c>
      <c r="H4" s="11" t="s">
        <v>250</v>
      </c>
      <c r="I4" s="30" t="s">
        <v>56</v>
      </c>
      <c r="J4" s="12" t="s">
        <v>251</v>
      </c>
      <c r="K4" s="13"/>
      <c r="L4" s="13"/>
      <c r="M4" s="14"/>
      <c r="N4" s="12" t="s">
        <v>185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23" t="s">
        <v>59</v>
      </c>
      <c r="K5" s="124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191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5" t="s">
        <v>58</v>
      </c>
      <c r="K6" s="97"/>
      <c r="L6" s="31"/>
      <c r="M6" s="31"/>
      <c r="N6" s="31"/>
      <c r="O6" s="31"/>
      <c r="P6" s="31"/>
      <c r="Q6" s="31"/>
      <c r="R6" s="31"/>
      <c r="S6" s="126"/>
      <c r="T6" s="126"/>
      <c r="U6" s="126"/>
      <c r="V6" s="126"/>
      <c r="W6" s="126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5" t="s">
        <v>58</v>
      </c>
      <c r="K7" s="45" t="s">
        <v>252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21">
        <v>1</v>
      </c>
      <c r="B8" s="121">
        <v>2</v>
      </c>
      <c r="C8" s="121">
        <v>3</v>
      </c>
      <c r="D8" s="121">
        <v>4</v>
      </c>
      <c r="E8" s="121">
        <v>5</v>
      </c>
      <c r="F8" s="121">
        <v>6</v>
      </c>
      <c r="G8" s="121">
        <v>7</v>
      </c>
      <c r="H8" s="121">
        <v>8</v>
      </c>
      <c r="I8" s="121">
        <v>9</v>
      </c>
      <c r="J8" s="121">
        <v>10</v>
      </c>
      <c r="K8" s="121">
        <v>11</v>
      </c>
      <c r="L8" s="121">
        <v>12</v>
      </c>
      <c r="M8" s="121">
        <v>13</v>
      </c>
      <c r="N8" s="121">
        <v>14</v>
      </c>
      <c r="O8" s="121">
        <v>15</v>
      </c>
      <c r="P8" s="121">
        <v>16</v>
      </c>
      <c r="Q8" s="121">
        <v>17</v>
      </c>
      <c r="R8" s="121">
        <v>18</v>
      </c>
      <c r="S8" s="121">
        <v>19</v>
      </c>
      <c r="T8" s="121">
        <v>20</v>
      </c>
      <c r="U8" s="121">
        <v>21</v>
      </c>
      <c r="V8" s="121">
        <v>22</v>
      </c>
      <c r="W8" s="121">
        <v>23</v>
      </c>
    </row>
    <row r="9" ht="18.75" customHeight="1" spans="1:23">
      <c r="A9" s="21"/>
      <c r="B9" s="21"/>
      <c r="C9" s="21" t="s">
        <v>253</v>
      </c>
      <c r="D9" s="21"/>
      <c r="E9" s="21"/>
      <c r="F9" s="21"/>
      <c r="G9" s="21"/>
      <c r="H9" s="21"/>
      <c r="I9" s="23">
        <v>505000</v>
      </c>
      <c r="J9" s="23">
        <v>505000</v>
      </c>
      <c r="K9" s="23">
        <v>505000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2" t="s">
        <v>254</v>
      </c>
      <c r="B10" s="122" t="s">
        <v>255</v>
      </c>
      <c r="C10" s="21" t="s">
        <v>253</v>
      </c>
      <c r="D10" s="122" t="s">
        <v>71</v>
      </c>
      <c r="E10" s="122" t="s">
        <v>90</v>
      </c>
      <c r="F10" s="122" t="s">
        <v>91</v>
      </c>
      <c r="G10" s="122" t="s">
        <v>256</v>
      </c>
      <c r="H10" s="122" t="s">
        <v>257</v>
      </c>
      <c r="I10" s="23">
        <v>505000</v>
      </c>
      <c r="J10" s="23">
        <v>505000</v>
      </c>
      <c r="K10" s="23">
        <v>505000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4"/>
      <c r="B11" s="24"/>
      <c r="C11" s="21" t="s">
        <v>258</v>
      </c>
      <c r="D11" s="24"/>
      <c r="E11" s="24"/>
      <c r="F11" s="24"/>
      <c r="G11" s="24"/>
      <c r="H11" s="24"/>
      <c r="I11" s="23">
        <v>20000</v>
      </c>
      <c r="J11" s="23">
        <v>20000</v>
      </c>
      <c r="K11" s="23">
        <v>20000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2" t="s">
        <v>254</v>
      </c>
      <c r="B12" s="122" t="s">
        <v>259</v>
      </c>
      <c r="C12" s="21" t="s">
        <v>258</v>
      </c>
      <c r="D12" s="122" t="s">
        <v>71</v>
      </c>
      <c r="E12" s="122" t="s">
        <v>90</v>
      </c>
      <c r="F12" s="122" t="s">
        <v>91</v>
      </c>
      <c r="G12" s="122" t="s">
        <v>221</v>
      </c>
      <c r="H12" s="122" t="s">
        <v>222</v>
      </c>
      <c r="I12" s="23">
        <v>5000</v>
      </c>
      <c r="J12" s="23">
        <v>5000</v>
      </c>
      <c r="K12" s="23">
        <v>5000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22" t="s">
        <v>254</v>
      </c>
      <c r="B13" s="122" t="s">
        <v>259</v>
      </c>
      <c r="C13" s="21" t="s">
        <v>258</v>
      </c>
      <c r="D13" s="122" t="s">
        <v>71</v>
      </c>
      <c r="E13" s="122" t="s">
        <v>90</v>
      </c>
      <c r="F13" s="122" t="s">
        <v>91</v>
      </c>
      <c r="G13" s="122" t="s">
        <v>223</v>
      </c>
      <c r="H13" s="122" t="s">
        <v>224</v>
      </c>
      <c r="I13" s="23">
        <v>10000</v>
      </c>
      <c r="J13" s="23">
        <v>10000</v>
      </c>
      <c r="K13" s="23">
        <v>10000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22" t="s">
        <v>254</v>
      </c>
      <c r="B14" s="122" t="s">
        <v>259</v>
      </c>
      <c r="C14" s="21" t="s">
        <v>258</v>
      </c>
      <c r="D14" s="122" t="s">
        <v>71</v>
      </c>
      <c r="E14" s="122" t="s">
        <v>90</v>
      </c>
      <c r="F14" s="122" t="s">
        <v>91</v>
      </c>
      <c r="G14" s="122" t="s">
        <v>260</v>
      </c>
      <c r="H14" s="122" t="s">
        <v>261</v>
      </c>
      <c r="I14" s="23">
        <v>2000</v>
      </c>
      <c r="J14" s="23">
        <v>2000</v>
      </c>
      <c r="K14" s="23">
        <v>2000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22" t="s">
        <v>254</v>
      </c>
      <c r="B15" s="122" t="s">
        <v>259</v>
      </c>
      <c r="C15" s="21" t="s">
        <v>258</v>
      </c>
      <c r="D15" s="122" t="s">
        <v>71</v>
      </c>
      <c r="E15" s="122" t="s">
        <v>90</v>
      </c>
      <c r="F15" s="122" t="s">
        <v>91</v>
      </c>
      <c r="G15" s="122" t="s">
        <v>230</v>
      </c>
      <c r="H15" s="122" t="s">
        <v>231</v>
      </c>
      <c r="I15" s="23">
        <v>3000</v>
      </c>
      <c r="J15" s="23">
        <v>3000</v>
      </c>
      <c r="K15" s="23">
        <v>3000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24"/>
      <c r="B16" s="24"/>
      <c r="C16" s="21" t="s">
        <v>262</v>
      </c>
      <c r="D16" s="24"/>
      <c r="E16" s="24"/>
      <c r="F16" s="24"/>
      <c r="G16" s="24"/>
      <c r="H16" s="24"/>
      <c r="I16" s="23">
        <v>30000</v>
      </c>
      <c r="J16" s="23">
        <v>30000</v>
      </c>
      <c r="K16" s="23">
        <v>30000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22" t="s">
        <v>254</v>
      </c>
      <c r="B17" s="122" t="s">
        <v>263</v>
      </c>
      <c r="C17" s="21" t="s">
        <v>262</v>
      </c>
      <c r="D17" s="122" t="s">
        <v>71</v>
      </c>
      <c r="E17" s="122" t="s">
        <v>90</v>
      </c>
      <c r="F17" s="122" t="s">
        <v>91</v>
      </c>
      <c r="G17" s="122" t="s">
        <v>221</v>
      </c>
      <c r="H17" s="122" t="s">
        <v>222</v>
      </c>
      <c r="I17" s="23">
        <v>11157</v>
      </c>
      <c r="J17" s="23">
        <v>11157</v>
      </c>
      <c r="K17" s="23">
        <v>11157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22" t="s">
        <v>254</v>
      </c>
      <c r="B18" s="122" t="s">
        <v>263</v>
      </c>
      <c r="C18" s="21" t="s">
        <v>262</v>
      </c>
      <c r="D18" s="122" t="s">
        <v>71</v>
      </c>
      <c r="E18" s="122" t="s">
        <v>90</v>
      </c>
      <c r="F18" s="122" t="s">
        <v>91</v>
      </c>
      <c r="G18" s="122" t="s">
        <v>264</v>
      </c>
      <c r="H18" s="122" t="s">
        <v>265</v>
      </c>
      <c r="I18" s="23">
        <v>18843</v>
      </c>
      <c r="J18" s="23">
        <v>18843</v>
      </c>
      <c r="K18" s="23">
        <v>18843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34" t="s">
        <v>114</v>
      </c>
      <c r="B19" s="35"/>
      <c r="C19" s="35"/>
      <c r="D19" s="35"/>
      <c r="E19" s="35"/>
      <c r="F19" s="35"/>
      <c r="G19" s="35"/>
      <c r="H19" s="36"/>
      <c r="I19" s="23">
        <v>555000</v>
      </c>
      <c r="J19" s="23">
        <v>555000</v>
      </c>
      <c r="K19" s="23">
        <v>555000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</sheetData>
  <mergeCells count="28">
    <mergeCell ref="A2:W2"/>
    <mergeCell ref="A3:H3"/>
    <mergeCell ref="J4:M4"/>
    <mergeCell ref="N4:P4"/>
    <mergeCell ref="R4:W4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24"/>
  <sheetViews>
    <sheetView showZeros="0" tabSelected="1" workbookViewId="0">
      <selection activeCell="B20" sqref="B20:B24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9" t="s">
        <v>266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6"/>
      <c r="G2" s="6"/>
      <c r="H2" s="56"/>
      <c r="I2" s="56"/>
      <c r="J2" s="6"/>
    </row>
    <row r="3" ht="18.75" customHeight="1" spans="1:8">
      <c r="A3" s="7" t="str">
        <f>"单位名称："&amp;"中国共产党临沧市临翔区委员会社会工作部"</f>
        <v>单位名称：中国共产党临沧市临翔区委员会社会工作部</v>
      </c>
      <c r="B3" s="3"/>
      <c r="C3" s="3"/>
      <c r="D3" s="3"/>
      <c r="E3" s="3"/>
      <c r="F3" s="57"/>
      <c r="G3" s="3"/>
      <c r="H3" s="57"/>
    </row>
    <row r="4" ht="18.75" customHeight="1" spans="1:10">
      <c r="A4" s="45" t="s">
        <v>267</v>
      </c>
      <c r="B4" s="45" t="s">
        <v>268</v>
      </c>
      <c r="C4" s="45" t="s">
        <v>269</v>
      </c>
      <c r="D4" s="45" t="s">
        <v>270</v>
      </c>
      <c r="E4" s="45" t="s">
        <v>271</v>
      </c>
      <c r="F4" s="58" t="s">
        <v>272</v>
      </c>
      <c r="G4" s="45" t="s">
        <v>273</v>
      </c>
      <c r="H4" s="58" t="s">
        <v>274</v>
      </c>
      <c r="I4" s="58" t="s">
        <v>275</v>
      </c>
      <c r="J4" s="45" t="s">
        <v>276</v>
      </c>
    </row>
    <row r="5" ht="18.75" customHeight="1" spans="1:10">
      <c r="A5" s="119">
        <v>1</v>
      </c>
      <c r="B5" s="119">
        <v>2</v>
      </c>
      <c r="C5" s="119">
        <v>3</v>
      </c>
      <c r="D5" s="119">
        <v>4</v>
      </c>
      <c r="E5" s="119">
        <v>5</v>
      </c>
      <c r="F5" s="119">
        <v>6</v>
      </c>
      <c r="G5" s="119">
        <v>7</v>
      </c>
      <c r="H5" s="119">
        <v>8</v>
      </c>
      <c r="I5" s="119">
        <v>9</v>
      </c>
      <c r="J5" s="119">
        <v>10</v>
      </c>
    </row>
    <row r="6" ht="18.75" customHeight="1" spans="1:10">
      <c r="A6" s="33" t="s">
        <v>71</v>
      </c>
      <c r="B6" s="50"/>
      <c r="C6" s="50"/>
      <c r="D6" s="50"/>
      <c r="E6" s="59"/>
      <c r="F6" s="60"/>
      <c r="G6" s="59"/>
      <c r="H6" s="60"/>
      <c r="I6" s="60"/>
      <c r="J6" s="59"/>
    </row>
    <row r="7" ht="18.75" customHeight="1" spans="1:10">
      <c r="A7" s="214" t="s">
        <v>262</v>
      </c>
      <c r="B7" s="21" t="s">
        <v>277</v>
      </c>
      <c r="C7" s="21" t="s">
        <v>278</v>
      </c>
      <c r="D7" s="21" t="s">
        <v>279</v>
      </c>
      <c r="E7" s="33" t="s">
        <v>280</v>
      </c>
      <c r="F7" s="21" t="s">
        <v>281</v>
      </c>
      <c r="G7" s="33" t="s">
        <v>282</v>
      </c>
      <c r="H7" s="21" t="s">
        <v>283</v>
      </c>
      <c r="I7" s="21" t="s">
        <v>284</v>
      </c>
      <c r="J7" s="33" t="s">
        <v>280</v>
      </c>
    </row>
    <row r="8" ht="18.75" customHeight="1" spans="1:10">
      <c r="A8" s="214" t="s">
        <v>262</v>
      </c>
      <c r="B8" s="21" t="s">
        <v>285</v>
      </c>
      <c r="C8" s="21" t="s">
        <v>278</v>
      </c>
      <c r="D8" s="21" t="s">
        <v>279</v>
      </c>
      <c r="E8" s="33" t="s">
        <v>286</v>
      </c>
      <c r="F8" s="21" t="s">
        <v>281</v>
      </c>
      <c r="G8" s="33" t="s">
        <v>287</v>
      </c>
      <c r="H8" s="21" t="s">
        <v>288</v>
      </c>
      <c r="I8" s="21" t="s">
        <v>284</v>
      </c>
      <c r="J8" s="33" t="s">
        <v>286</v>
      </c>
    </row>
    <row r="9" ht="18.75" customHeight="1" spans="1:10">
      <c r="A9" s="214" t="s">
        <v>262</v>
      </c>
      <c r="B9" s="21" t="s">
        <v>285</v>
      </c>
      <c r="C9" s="21" t="s">
        <v>278</v>
      </c>
      <c r="D9" s="21" t="s">
        <v>279</v>
      </c>
      <c r="E9" s="33" t="s">
        <v>289</v>
      </c>
      <c r="F9" s="21" t="s">
        <v>290</v>
      </c>
      <c r="G9" s="33" t="s">
        <v>291</v>
      </c>
      <c r="H9" s="21" t="s">
        <v>292</v>
      </c>
      <c r="I9" s="21" t="s">
        <v>284</v>
      </c>
      <c r="J9" s="33" t="s">
        <v>293</v>
      </c>
    </row>
    <row r="10" ht="18.75" customHeight="1" spans="1:10">
      <c r="A10" s="214" t="s">
        <v>262</v>
      </c>
      <c r="B10" s="21" t="s">
        <v>285</v>
      </c>
      <c r="C10" s="21" t="s">
        <v>278</v>
      </c>
      <c r="D10" s="21" t="s">
        <v>279</v>
      </c>
      <c r="E10" s="33" t="s">
        <v>294</v>
      </c>
      <c r="F10" s="21" t="s">
        <v>281</v>
      </c>
      <c r="G10" s="33" t="s">
        <v>295</v>
      </c>
      <c r="H10" s="21" t="s">
        <v>296</v>
      </c>
      <c r="I10" s="21" t="s">
        <v>284</v>
      </c>
      <c r="J10" s="33" t="s">
        <v>297</v>
      </c>
    </row>
    <row r="11" ht="18.75" customHeight="1" spans="1:10">
      <c r="A11" s="214" t="s">
        <v>262</v>
      </c>
      <c r="B11" s="21" t="s">
        <v>285</v>
      </c>
      <c r="C11" s="21" t="s">
        <v>278</v>
      </c>
      <c r="D11" s="21" t="s">
        <v>298</v>
      </c>
      <c r="E11" s="33" t="s">
        <v>299</v>
      </c>
      <c r="F11" s="21" t="s">
        <v>290</v>
      </c>
      <c r="G11" s="33" t="s">
        <v>300</v>
      </c>
      <c r="H11" s="21" t="s">
        <v>301</v>
      </c>
      <c r="I11" s="21" t="s">
        <v>284</v>
      </c>
      <c r="J11" s="33" t="s">
        <v>302</v>
      </c>
    </row>
    <row r="12" ht="18.75" customHeight="1" spans="1:10">
      <c r="A12" s="214" t="s">
        <v>262</v>
      </c>
      <c r="B12" s="21" t="s">
        <v>285</v>
      </c>
      <c r="C12" s="21" t="s">
        <v>303</v>
      </c>
      <c r="D12" s="21" t="s">
        <v>304</v>
      </c>
      <c r="E12" s="33" t="s">
        <v>305</v>
      </c>
      <c r="F12" s="21" t="s">
        <v>281</v>
      </c>
      <c r="G12" s="33" t="s">
        <v>306</v>
      </c>
      <c r="H12" s="21" t="s">
        <v>307</v>
      </c>
      <c r="I12" s="21" t="s">
        <v>308</v>
      </c>
      <c r="J12" s="33" t="s">
        <v>309</v>
      </c>
    </row>
    <row r="13" ht="18.75" customHeight="1" spans="1:10">
      <c r="A13" s="214" t="s">
        <v>262</v>
      </c>
      <c r="B13" s="21" t="s">
        <v>285</v>
      </c>
      <c r="C13" s="21" t="s">
        <v>303</v>
      </c>
      <c r="D13" s="21" t="s">
        <v>304</v>
      </c>
      <c r="E13" s="33" t="s">
        <v>310</v>
      </c>
      <c r="F13" s="21" t="s">
        <v>281</v>
      </c>
      <c r="G13" s="33" t="s">
        <v>311</v>
      </c>
      <c r="H13" s="21" t="s">
        <v>312</v>
      </c>
      <c r="I13" s="21" t="s">
        <v>308</v>
      </c>
      <c r="J13" s="33" t="s">
        <v>313</v>
      </c>
    </row>
    <row r="14" ht="18.75" customHeight="1" spans="1:10">
      <c r="A14" s="214" t="s">
        <v>262</v>
      </c>
      <c r="B14" s="21" t="s">
        <v>285</v>
      </c>
      <c r="C14" s="21" t="s">
        <v>314</v>
      </c>
      <c r="D14" s="21" t="s">
        <v>315</v>
      </c>
      <c r="E14" s="33" t="s">
        <v>316</v>
      </c>
      <c r="F14" s="21" t="s">
        <v>290</v>
      </c>
      <c r="G14" s="33" t="s">
        <v>317</v>
      </c>
      <c r="H14" s="21" t="s">
        <v>301</v>
      </c>
      <c r="I14" s="21" t="s">
        <v>284</v>
      </c>
      <c r="J14" s="33" t="s">
        <v>316</v>
      </c>
    </row>
    <row r="15" ht="18.75" customHeight="1" spans="1:10">
      <c r="A15" s="214" t="s">
        <v>258</v>
      </c>
      <c r="B15" s="21" t="s">
        <v>318</v>
      </c>
      <c r="C15" s="21" t="s">
        <v>278</v>
      </c>
      <c r="D15" s="21" t="s">
        <v>279</v>
      </c>
      <c r="E15" s="33" t="s">
        <v>319</v>
      </c>
      <c r="F15" s="21" t="s">
        <v>281</v>
      </c>
      <c r="G15" s="33" t="s">
        <v>320</v>
      </c>
      <c r="H15" s="21" t="s">
        <v>321</v>
      </c>
      <c r="I15" s="21" t="s">
        <v>308</v>
      </c>
      <c r="J15" s="33" t="s">
        <v>322</v>
      </c>
    </row>
    <row r="16" ht="18.75" customHeight="1" spans="1:10">
      <c r="A16" s="214" t="s">
        <v>258</v>
      </c>
      <c r="B16" s="21" t="s">
        <v>323</v>
      </c>
      <c r="C16" s="21" t="s">
        <v>278</v>
      </c>
      <c r="D16" s="21" t="s">
        <v>279</v>
      </c>
      <c r="E16" s="33" t="s">
        <v>324</v>
      </c>
      <c r="F16" s="21" t="s">
        <v>281</v>
      </c>
      <c r="G16" s="33" t="s">
        <v>325</v>
      </c>
      <c r="H16" s="21" t="s">
        <v>288</v>
      </c>
      <c r="I16" s="21" t="s">
        <v>284</v>
      </c>
      <c r="J16" s="33" t="s">
        <v>326</v>
      </c>
    </row>
    <row r="17" ht="18.75" customHeight="1" spans="1:10">
      <c r="A17" s="214" t="s">
        <v>258</v>
      </c>
      <c r="B17" s="21" t="s">
        <v>323</v>
      </c>
      <c r="C17" s="21" t="s">
        <v>278</v>
      </c>
      <c r="D17" s="21" t="s">
        <v>298</v>
      </c>
      <c r="E17" s="33" t="s">
        <v>327</v>
      </c>
      <c r="F17" s="21" t="s">
        <v>290</v>
      </c>
      <c r="G17" s="33" t="s">
        <v>328</v>
      </c>
      <c r="H17" s="21" t="s">
        <v>301</v>
      </c>
      <c r="I17" s="21" t="s">
        <v>284</v>
      </c>
      <c r="J17" s="33" t="s">
        <v>329</v>
      </c>
    </row>
    <row r="18" ht="18.75" customHeight="1" spans="1:10">
      <c r="A18" s="214" t="s">
        <v>258</v>
      </c>
      <c r="B18" s="21" t="s">
        <v>323</v>
      </c>
      <c r="C18" s="21" t="s">
        <v>303</v>
      </c>
      <c r="D18" s="21" t="s">
        <v>304</v>
      </c>
      <c r="E18" s="33" t="s">
        <v>330</v>
      </c>
      <c r="F18" s="21" t="s">
        <v>281</v>
      </c>
      <c r="G18" s="33" t="s">
        <v>331</v>
      </c>
      <c r="H18" s="21" t="s">
        <v>312</v>
      </c>
      <c r="I18" s="21" t="s">
        <v>308</v>
      </c>
      <c r="J18" s="33" t="s">
        <v>330</v>
      </c>
    </row>
    <row r="19" ht="18.75" customHeight="1" spans="1:10">
      <c r="A19" s="214" t="s">
        <v>258</v>
      </c>
      <c r="B19" s="21" t="s">
        <v>323</v>
      </c>
      <c r="C19" s="21" t="s">
        <v>314</v>
      </c>
      <c r="D19" s="21" t="s">
        <v>315</v>
      </c>
      <c r="E19" s="33" t="s">
        <v>332</v>
      </c>
      <c r="F19" s="21" t="s">
        <v>290</v>
      </c>
      <c r="G19" s="33" t="s">
        <v>328</v>
      </c>
      <c r="H19" s="21" t="s">
        <v>301</v>
      </c>
      <c r="I19" s="21" t="s">
        <v>284</v>
      </c>
      <c r="J19" s="33" t="s">
        <v>332</v>
      </c>
    </row>
    <row r="20" ht="18.75" customHeight="1" spans="1:10">
      <c r="A20" s="214" t="s">
        <v>253</v>
      </c>
      <c r="B20" s="21" t="s">
        <v>333</v>
      </c>
      <c r="C20" s="21" t="s">
        <v>278</v>
      </c>
      <c r="D20" s="21" t="s">
        <v>279</v>
      </c>
      <c r="E20" s="33" t="s">
        <v>334</v>
      </c>
      <c r="F20" s="21" t="s">
        <v>281</v>
      </c>
      <c r="G20" s="33" t="s">
        <v>335</v>
      </c>
      <c r="H20" s="21" t="s">
        <v>288</v>
      </c>
      <c r="I20" s="21" t="s">
        <v>284</v>
      </c>
      <c r="J20" s="33" t="s">
        <v>334</v>
      </c>
    </row>
    <row r="21" ht="18.75" customHeight="1" spans="1:10">
      <c r="A21" s="214" t="s">
        <v>253</v>
      </c>
      <c r="B21" s="21" t="s">
        <v>336</v>
      </c>
      <c r="C21" s="21" t="s">
        <v>278</v>
      </c>
      <c r="D21" s="21" t="s">
        <v>279</v>
      </c>
      <c r="E21" s="33" t="s">
        <v>337</v>
      </c>
      <c r="F21" s="21" t="s">
        <v>281</v>
      </c>
      <c r="G21" s="33" t="s">
        <v>338</v>
      </c>
      <c r="H21" s="21" t="s">
        <v>339</v>
      </c>
      <c r="I21" s="21" t="s">
        <v>284</v>
      </c>
      <c r="J21" s="33" t="s">
        <v>337</v>
      </c>
    </row>
    <row r="22" ht="18.75" customHeight="1" spans="1:10">
      <c r="A22" s="214" t="s">
        <v>253</v>
      </c>
      <c r="B22" s="21" t="s">
        <v>336</v>
      </c>
      <c r="C22" s="21" t="s">
        <v>278</v>
      </c>
      <c r="D22" s="21" t="s">
        <v>298</v>
      </c>
      <c r="E22" s="33" t="s">
        <v>340</v>
      </c>
      <c r="F22" s="21" t="s">
        <v>290</v>
      </c>
      <c r="G22" s="33" t="s">
        <v>341</v>
      </c>
      <c r="H22" s="21" t="s">
        <v>301</v>
      </c>
      <c r="I22" s="21" t="s">
        <v>284</v>
      </c>
      <c r="J22" s="33" t="s">
        <v>340</v>
      </c>
    </row>
    <row r="23" ht="18.75" customHeight="1" spans="1:10">
      <c r="A23" s="214" t="s">
        <v>253</v>
      </c>
      <c r="B23" s="21" t="s">
        <v>336</v>
      </c>
      <c r="C23" s="21" t="s">
        <v>303</v>
      </c>
      <c r="D23" s="21" t="s">
        <v>304</v>
      </c>
      <c r="E23" s="33" t="s">
        <v>342</v>
      </c>
      <c r="F23" s="21" t="s">
        <v>281</v>
      </c>
      <c r="G23" s="33" t="s">
        <v>343</v>
      </c>
      <c r="H23" s="21" t="s">
        <v>312</v>
      </c>
      <c r="I23" s="21" t="s">
        <v>308</v>
      </c>
      <c r="J23" s="33" t="s">
        <v>342</v>
      </c>
    </row>
    <row r="24" ht="18.75" customHeight="1" spans="1:10">
      <c r="A24" s="214" t="s">
        <v>253</v>
      </c>
      <c r="B24" s="21" t="s">
        <v>336</v>
      </c>
      <c r="C24" s="21" t="s">
        <v>314</v>
      </c>
      <c r="D24" s="21" t="s">
        <v>315</v>
      </c>
      <c r="E24" s="33" t="s">
        <v>315</v>
      </c>
      <c r="F24" s="21" t="s">
        <v>290</v>
      </c>
      <c r="G24" s="33" t="s">
        <v>300</v>
      </c>
      <c r="H24" s="21" t="s">
        <v>301</v>
      </c>
      <c r="I24" s="21" t="s">
        <v>284</v>
      </c>
      <c r="J24" s="33" t="s">
        <v>315</v>
      </c>
    </row>
  </sheetData>
  <mergeCells count="8">
    <mergeCell ref="A2:J2"/>
    <mergeCell ref="A3:H3"/>
    <mergeCell ref="A7:A14"/>
    <mergeCell ref="A15:A19"/>
    <mergeCell ref="A20:A24"/>
    <mergeCell ref="B7:B14"/>
    <mergeCell ref="B15:B19"/>
    <mergeCell ref="B20:B24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黄晓青</cp:lastModifiedBy>
  <dcterms:created xsi:type="dcterms:W3CDTF">2025-02-27T03:37:00Z</dcterms:created>
  <dcterms:modified xsi:type="dcterms:W3CDTF">2025-03-18T08:00:40Z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  <property fmtid="{D5CDD505-2E9C-101B-9397-08002B2CF9AE}" pid="3" name="ICV">
    <vt:lpwstr>6666DCD7E90B4D99B7DCC37C7AB8B4B2_12</vt:lpwstr>
  </property>
</Properties>
</file>