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4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<sst xmlns="http://schemas.openxmlformats.org/spreadsheetml/2006/main" count="1308" uniqueCount="459">
  <si>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</si>
  <si>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</si>
  <si>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</si>
  <si>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</si>
  <si>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</si>
  <si>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</si>
  <si>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</si>
  <si>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</si>
  <si>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</si>
  <si>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</si>
  <si>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</si>
  <si>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</si>
  <si>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</si>
  <si>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</si>
  <si>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</si>
  <si>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</si>
  <si>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</si>
  <si>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</si>
  <si>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</si>
  <si>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</si>
  <si>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</si>
  <si>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</si>
  <si>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</si>
  <si>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</si>
  <si>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</si>
  <si>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</si>
  <si>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</si>
  <si>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</si>
  <si>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</si>
  <si>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</si>
  <si>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</si>
  <si>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</si>
  <si>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</si>
  <si>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</si>
  <si>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</si>
  <si>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</si>
  <si>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</si>
  <si>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</si>
  <si>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</si>
  <si>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</si>
  <si>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</si>
  <si>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</si>
  <si>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</si>
  <si>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</si>
  <si>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</si>
  <si>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</si>
  <si>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</si>
  <si>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</si>
  <si>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</si>
  <si>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</si>
  <si>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</si>
  <si>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</si>
  <si>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</si>
  <si>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</si>
  <si>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</si>
  <si>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</si>
  <si>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</si>
  <si>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</si>
  <si>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</si>
  <si>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</si>
  <si>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</si>
  <si>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</si>
  <si>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</si>
  <si>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</si>
  <si>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</si>
  <si>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</si>
  <si>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</si>
  <si>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</si>
  <si>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</si>
  <si>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</si>
  <si>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302001</t>
  </si>
  <si>
    <t>中国共产党临沧市临翔区委员会政法委员会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</si>
  <si>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</si>
  <si>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</si>
  <si>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</si>
  <si>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</si>
  <si>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</si>
  <si>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</si>
  <si>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</si>
  <si>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</si>
  <si>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</si>
  <si>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</si>
  <si>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</si>
  <si>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</si>
  <si>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</si>
  <si>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</si>
  <si>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20136</t>
  </si>
  <si>
    <t>其他共产党事务支出</t>
  </si>
  <si>
    <t>2013601</t>
  </si>
  <si>
    <t>行政运行</t>
  </si>
  <si>
    <t>2013699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</si>
  <si>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</si>
  <si>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</si>
  <si>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</si>
  <si>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</si>
  <si>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</si>
  <si>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</si>
  <si>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</si>
  <si>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</si>
  <si>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</si>
  <si>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</si>
  <si>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</si>
  <si>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</si>
  <si>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</si>
  <si>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</si>
  <si>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</si>
  <si>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</si>
  <si>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</si>
  <si>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</si>
  <si>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</si>
  <si>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</si>
  <si>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</si>
  <si>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</si>
  <si>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</si>
  <si>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</si>
  <si>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</si>
  <si>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</si>
  <si>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</si>
  <si>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</si>
  <si>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</si>
  <si>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</si>
  <si>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</si>
  <si>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</si>
  <si>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</si>
  <si>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</si>
  <si>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</si>
  <si>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</si>
  <si>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</si>
  <si>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</si>
  <si>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</si>
  <si>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</si>
  <si>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</si>
  <si>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</si>
  <si>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</si>
  <si>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</si>
  <si>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</si>
  <si>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</si>
  <si>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</si>
  <si>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</si>
  <si>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</si>
  <si>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</si>
  <si>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</si>
  <si>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</si>
  <si>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</si>
  <si>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</si>
  <si>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</si>
  <si>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</si>
  <si>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</si>
  <si>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</si>
  <si>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</si>
  <si>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</si>
  <si>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</si>
  <si>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</si>
  <si>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</si>
  <si>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</si>
  <si>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</si>
  <si>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</si>
  <si>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</si>
  <si>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</si>
  <si>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</si>
  <si>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</si>
  <si>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</si>
  <si>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</si>
  <si>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</si>
  <si>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</si>
  <si>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</si>
  <si>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</si>
  <si>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</si>
  <si>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</si>
  <si>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</si>
  <si>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</si>
  <si>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</si>
  <si>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</si>
  <si>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</si>
  <si>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</si>
  <si>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</si>
  <si>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</si>
  <si>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</si>
  <si>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</si>
  <si>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</si>
  <si>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</si>
  <si>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</si>
  <si>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</si>
  <si>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</si>
  <si>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</si>
  <si>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</si>
  <si>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</si>
  <si>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</si>
  <si>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</si>
  <si>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</si>
  <si>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</si>
  <si>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</si>
  <si>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</si>
  <si>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</si>
  <si>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</si>
  <si>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</si>
  <si>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</si>
  <si>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</si>
  <si>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</si>
  <si>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530902210000000017807</t>
  </si>
  <si>
    <t>行政人员支出工资</t>
  </si>
  <si>
    <t>30101</t>
  </si>
  <si>
    <t>基本工资</t>
  </si>
  <si>
    <t>530902210000000017808</t>
  </si>
  <si>
    <t>事业人员支出工资</t>
  </si>
  <si>
    <t>30102</t>
  </si>
  <si>
    <t>津贴补贴</t>
  </si>
  <si>
    <t>530902231100001383772</t>
  </si>
  <si>
    <t>行政人员绩效考核奖励（2017年提高标准部分）</t>
  </si>
  <si>
    <t>30103</t>
  </si>
  <si>
    <t>奖金</t>
  </si>
  <si>
    <t>30107</t>
  </si>
  <si>
    <t>绩效工资</t>
  </si>
  <si>
    <t>530902231100001383758</t>
  </si>
  <si>
    <t>绩效工资（2017年提高标准部分）</t>
  </si>
  <si>
    <t>530902210000000017809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</si>
  <si>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</si>
  <si>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</si>
  <si>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</si>
  <si>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</si>
  <si>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</si>
  <si>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</si>
  <si>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</si>
  <si>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</si>
  <si>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</si>
  <si>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530902210000000017810</t>
  </si>
  <si>
    <t>30113</t>
  </si>
  <si>
    <t>530902231100001383759</t>
  </si>
  <si>
    <t>编制外长期聘用人员</t>
  </si>
  <si>
    <t>30199</t>
  </si>
  <si>
    <t>其他工资福利支出</t>
  </si>
  <si>
    <t>530902210000000017813</t>
  </si>
  <si>
    <t>一般公用经费</t>
  </si>
  <si>
    <t>30205</t>
  </si>
  <si>
    <t>水费</t>
  </si>
  <si>
    <t>30226</t>
  </si>
  <si>
    <t>劳务费</t>
  </si>
  <si>
    <t>30239</t>
  </si>
  <si>
    <t>其他交通费用</t>
  </si>
  <si>
    <t>30201</t>
  </si>
  <si>
    <t>办公费</t>
  </si>
  <si>
    <t>530902210000000017812</t>
  </si>
  <si>
    <t>工会经费</t>
  </si>
  <si>
    <t>30228</t>
  </si>
  <si>
    <t>530902251100003804386</t>
  </si>
  <si>
    <t>福利费</t>
  </si>
  <si>
    <t>30229</t>
  </si>
  <si>
    <t>530902210000000020623</t>
  </si>
  <si>
    <t>公务用车运行维护费</t>
  </si>
  <si>
    <t>30231</t>
  </si>
  <si>
    <t>530902210000000020201</t>
  </si>
  <si>
    <t>行政人员公务交通补贴</t>
  </si>
  <si>
    <t>530902241100002329652</t>
  </si>
  <si>
    <t>原渠道发放退休费</t>
  </si>
  <si>
    <t>30302</t>
  </si>
  <si>
    <t>退休费</t>
  </si>
  <si>
    <t>30307</t>
  </si>
  <si>
    <t>医疗费补助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</si>
  <si>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</si>
  <si>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</si>
  <si>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</si>
  <si>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</si>
  <si>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</si>
  <si>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</si>
  <si>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</si>
  <si>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防范化解政法综治维稳领域重大风险补助经费</t>
  </si>
  <si>
    <t>事业发展类</t>
  </si>
  <si>
    <t>530902221100000864615</t>
  </si>
  <si>
    <t>国家司法救助补助资金</t>
  </si>
  <si>
    <t>530902200000000000727</t>
  </si>
  <si>
    <t>30305</t>
  </si>
  <si>
    <t>生活补助</t>
  </si>
  <si>
    <t>扫黑除恶专项斗争补助经费</t>
  </si>
  <si>
    <t>530902200000000000856</t>
  </si>
  <si>
    <t>社会治安综合治理工作经费</t>
  </si>
  <si>
    <t>530902200000000000852</t>
  </si>
  <si>
    <t>30207</t>
  </si>
  <si>
    <t>邮电费</t>
  </si>
  <si>
    <t>30211</t>
  </si>
  <si>
    <t>差旅费</t>
  </si>
  <si>
    <t>30215</t>
  </si>
  <si>
    <t>会议费</t>
  </si>
  <si>
    <t>30216</t>
  </si>
  <si>
    <t>培训费</t>
  </si>
  <si>
    <t>30217</t>
  </si>
  <si>
    <t>市域社会治理现代化工作经费</t>
  </si>
  <si>
    <t>530902231100001390938</t>
  </si>
  <si>
    <t>政法各项工作经费</t>
  </si>
  <si>
    <t>530902231100001407869</t>
  </si>
  <si>
    <t>30227</t>
  </si>
  <si>
    <t>委托业务费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</si>
  <si>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</si>
  <si>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</si>
  <si>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</si>
  <si>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</si>
  <si>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</si>
  <si>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</si>
  <si>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</si>
  <si>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</si>
  <si>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</si>
  <si>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</si>
  <si>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</si>
  <si>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1.开展扫黑除恶治乱专项斗争集中宣传，达到“平安临翔”共建共治共享目标。2.通过涉黑案件立案查处，为临翔经济发展提供人民满意的法治环境和安全稳定的社会环境。 3.通过开展扫黑除恶治乱专项斗争整治，有效提升群众对政法机关执法工作的综合满意度。保障开展扫黑除恶工作中发生的办公费及印刷费合计约30000元。</t>
  </si>
  <si>
    <t>产出指标</t>
  </si>
  <si>
    <t>数量指标</t>
  </si>
  <si>
    <t>开展扫黑除恶专项斗争集中宣传。</t>
  </si>
  <si>
    <t>=</t>
  </si>
  <si>
    <t>20</t>
  </si>
  <si>
    <t>次</t>
  </si>
  <si>
    <t>定量指标</t>
  </si>
  <si>
    <t>反映开展扫黑除恶专项斗争集中宣传数量情况</t>
  </si>
  <si>
    <t>1.开展扫黑除恶治乱专项斗争集中宣传，达到“平安临翔”共建共治共享目标。2.通过涉黑案件立案查处，为临翔经济发展提供人民满意的法治环境和安全稳定的社会环境。 3.通过开展开展扫黑除恶治乱专项斗争整治，有效提升群众对政法机关执法工作的综合满意度。保障开展扫黑除恶工作中发生的办公费及印刷费合计约30000元。</t>
  </si>
  <si>
    <t>质量指标</t>
  </si>
  <si>
    <t>涉黑案件立案查处率。</t>
  </si>
  <si>
    <t>85%</t>
  </si>
  <si>
    <t>%</t>
  </si>
  <si>
    <t>涉黑案件立案查处数量</t>
  </si>
  <si>
    <t>时效指标</t>
  </si>
  <si>
    <t>项目开展及时率</t>
  </si>
  <si>
    <t>2023年12月31日以前</t>
  </si>
  <si>
    <t>2023年完成扫黑除恶专项斗争时限。</t>
  </si>
  <si>
    <t>效益指标</t>
  </si>
  <si>
    <t>社会效益</t>
  </si>
  <si>
    <t>群众知晓率</t>
  </si>
  <si>
    <t>&gt;=</t>
  </si>
  <si>
    <t>群众知晓率≥90%</t>
  </si>
  <si>
    <t>临翔区人民群众参与人数。</t>
  </si>
  <si>
    <t>满意度指标</t>
  </si>
  <si>
    <t>服务对象满意度</t>
  </si>
  <si>
    <t>人民群众安全感和满意度。</t>
  </si>
  <si>
    <t>85</t>
  </si>
  <si>
    <t>临沧市扫黑除恶领导小组关于举报黑恶势力违法犯罪线索的通告</t>
  </si>
  <si>
    <t>1.进一步加大对审判、执行工作中权利受到侵害无法获得有效赔偿、生活面临急迫困难的当事人的司法救助力度，帮助受救助人恢复生产生活；
2.加强和规范全省司法救助工作的开展，有效减少救助人申诉和信访。</t>
  </si>
  <si>
    <t>受助家庭数量</t>
  </si>
  <si>
    <t>30</t>
  </si>
  <si>
    <t>户</t>
  </si>
  <si>
    <t>反映救助困难家庭数量</t>
  </si>
  <si>
    <t>开展国家司法救助补助合规率。</t>
  </si>
  <si>
    <t>100</t>
  </si>
  <si>
    <t>符合规定的当事人实行国家司法救助。</t>
  </si>
  <si>
    <t>国家司法救助决定正确率。</t>
  </si>
  <si>
    <t>90%。</t>
  </si>
  <si>
    <t>国家司法救助决定正确情况。</t>
  </si>
  <si>
    <t>国家司法救助完成时限。</t>
  </si>
  <si>
    <t>小时</t>
  </si>
  <si>
    <t>定性指标</t>
  </si>
  <si>
    <t>2023年完成国家司法救助时限。</t>
  </si>
  <si>
    <t>生态效益</t>
  </si>
  <si>
    <t>生活环境比开展司法救助以前明显好转。</t>
  </si>
  <si>
    <t>85%≥认为好</t>
  </si>
  <si>
    <t>是/否</t>
  </si>
  <si>
    <t>有效提升。</t>
  </si>
  <si>
    <t>减少申诉、信访的数量。</t>
  </si>
  <si>
    <t>10</t>
  </si>
  <si>
    <t>件</t>
  </si>
  <si>
    <t>申诉、信访的案件数。</t>
  </si>
  <si>
    <t>被司法救助对象满意度。</t>
  </si>
  <si>
    <t>80</t>
  </si>
  <si>
    <t>司法救助对象满意度。</t>
  </si>
  <si>
    <t>群众对政法机关执法工作的综合满意度。</t>
  </si>
  <si>
    <t>&gt;</t>
  </si>
  <si>
    <t>90</t>
  </si>
  <si>
    <t>政法各部门依法行使职权，严格执法、公正司法的相关规定。</t>
  </si>
  <si>
    <t>1.紧紧围绕坚持和完善中国特色社会主义制度，推进临翔区治理体系和治理能力现代化总体目标；2.牢牢把握坚持和完善共建共治共享的社会治理制度总要求，积极探索实践具有临翔特色的市域社会治理新模式，努力建设更高水平的平安临翔。在推动工作的过程中预计需要办公费40000元。</t>
  </si>
  <si>
    <t>市域社会治理现代化试点单位</t>
  </si>
  <si>
    <t>个</t>
  </si>
  <si>
    <t>反映试点单位数量情况</t>
  </si>
  <si>
    <t>市域社会治理现代化试点覆盖率</t>
  </si>
  <si>
    <t>努力建设更高水平的平安临翔</t>
  </si>
  <si>
    <t>临翔区人民群众安全感、幸福感</t>
  </si>
  <si>
    <t>有效提升</t>
  </si>
  <si>
    <t>推进国家治理体系和治理能力现代化总体目标</t>
  </si>
  <si>
    <t>群众对所在地社会治安满意度</t>
  </si>
  <si>
    <t>群众对政法机关或政法队伍的执法工作综合满意率</t>
  </si>
  <si>
    <t>1.开展社会治安重点地区和突出治安问题排查整治行动，组织开展各类专项行动。2.化解矛盾、维护社会稳定，在法治的轨道上全面深化平安临翔建设。3.为临翔经济发展提供人民满意的法治环境和安全稳定的社会环境。在社会治安综合治理发生的办公费、劳务费、会议费等预计需要1160000元。</t>
  </si>
  <si>
    <t>开展综治维稳宣传教育</t>
  </si>
  <si>
    <t>开展综治维稳宣传教育。</t>
  </si>
  <si>
    <t>项目开展准确率</t>
  </si>
  <si>
    <t>开展社会治安重点地区和突出治安问题排查整治行动，组织开展各类专项行动。</t>
  </si>
  <si>
    <t>达到“平安临翔”建设人人参与目标。</t>
  </si>
  <si>
    <t>临翔区人民群众</t>
  </si>
  <si>
    <t>人次</t>
  </si>
  <si>
    <t>临翔区总人口的80%。</t>
  </si>
  <si>
    <t>为临翔经济发展提供了人民满意的法治环境和安全稳定的社会环境。</t>
  </si>
  <si>
    <t>确保社会大局稳定、促进社会公平正义、保障人民安居乐业。</t>
  </si>
  <si>
    <t>社会公众满意度</t>
  </si>
  <si>
    <t>群众对其所在地社会治安状况较上年相比。</t>
  </si>
  <si>
    <t>年</t>
  </si>
  <si>
    <t>人民群众安全感和满意度</t>
  </si>
  <si>
    <t>85%≥认为比比上年好</t>
  </si>
  <si>
    <t>认真贯彻落实中央、省委、市委和区委决策部署，坚持目标导向、问题导向，层层压实责任、层层传导压力、细化工作措施、抓稳抓实工作，为全区社会大局稳定、社会公平正义、人民安居乐业履行政法担当、贡献政法力量。</t>
  </si>
  <si>
    <t>开展政法各项工作宣传教育</t>
  </si>
  <si>
    <t>开展政法各项工作宣传工作，切实提高群众安全感和满意度，营造安全稳定的社会环境。</t>
  </si>
  <si>
    <t>对平安临翔（综治维稳工作）成员单位考核</t>
  </si>
  <si>
    <t>86</t>
  </si>
  <si>
    <t>坚持底线思维、扛稳压实责任，防范化解各类重大风险，深入推进平安法治临翔建设，为全区经济社会发展和疫情防控营造了安全稳定的社会环境。</t>
  </si>
  <si>
    <t>其他资金收入</t>
  </si>
  <si>
    <t>项</t>
  </si>
  <si>
    <t>根据相关政策税务返还资金及自有资金账户银行利息</t>
  </si>
  <si>
    <t>提高大临铁路行车安全管理水平</t>
  </si>
  <si>
    <t>有较大提升</t>
  </si>
  <si>
    <t>切实落实铁路护路联防工作责任，极推进护路联防工作，维护大临铁路行车安全。</t>
  </si>
  <si>
    <t>努力建设更高水平的平安临</t>
  </si>
  <si>
    <t>市域社会治理现代化管理水平</t>
  </si>
  <si>
    <t>让人民群众收获一个平安喜乐的春节</t>
  </si>
  <si>
    <t>深切感受到区委、区政府送来的新春佳节的慰问和关怀</t>
  </si>
  <si>
    <t>可持续影响</t>
  </si>
  <si>
    <t>受新冠肺炎疫情反复影响</t>
  </si>
  <si>
    <t>有效维护</t>
  </si>
  <si>
    <t>严格落实疫情防控措施，常态化开展防控工作</t>
  </si>
  <si>
    <t>国家司法救助对象满意度</t>
  </si>
  <si>
    <t>提升国家司法救助的科学性和成效，帮助遭受犯罪侵害或民事侵权，无法通过诉讼获得赔偿的困难群众摆脱生活困境，有效维护当事人合法权益，保障社会公平正义，有效防范化解社会矛盾和不稳定因素，进一步促进全省社会和谐稳定</t>
  </si>
  <si>
    <t>预算06表</t>
  </si>
  <si>
    <t>政府性基金预算支出预算表</t>
  </si>
  <si>
    <t>单位名称：临沧市发展和改革委员会</t>
  </si>
  <si>
    <t>本年政府性基金预算支出</t>
  </si>
  <si>
    <t>注：本单位不涉及此内容，所以公开空表。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</si>
  <si>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</si>
  <si>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</si>
  <si>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</si>
  <si>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</si>
  <si>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</si>
  <si>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</si>
  <si>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</si>
  <si>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</si>
  <si>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</si>
  <si>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</si>
  <si>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办公用品</t>
  </si>
  <si>
    <t>批</t>
  </si>
  <si>
    <t>车辆加油、添加燃料服务</t>
  </si>
  <si>
    <t xml:space="preserve"> 公务用车运行维护费</t>
  </si>
  <si>
    <t>其他车辆维修和保养服务</t>
  </si>
  <si>
    <t>再保险服务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</si>
  <si>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</si>
  <si>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</si>
  <si>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</si>
  <si>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</si>
  <si>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</si>
  <si>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</si>
  <si>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</si>
  <si>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-</t>
  </si>
  <si>
    <t>注：根据现行财政管理体制，乡（镇、街道）作为本级部门编制年初预算，所以无县对下专项转移支付情况，此表为空表。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</si>
  <si>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</si>
  <si>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</si>
  <si>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</si>
  <si>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</si>
  <si>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</si>
  <si>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</si>
  <si>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</si>
  <si>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</si>
  <si>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</si>
  <si>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注：本单位2025年无新增资产，所以公开空表。</t>
  </si>
  <si>
    <t>预算11表</t>
  </si>
  <si>
    <t>上级补助</t>
  </si>
  <si>
    <t>预算12表</t>
  </si>
  <si>
    <t>项目级次</t>
  </si>
  <si>
    <t>313 事业发展类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</si>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</sst>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51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10"/>
      <name val="宋体"/>
      <charset val="1"/>
    </font>
    <font>
      <sz val="9"/>
      <name val="宋体"/>
      <charset val="1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  <protection locked="0"/>
    </xf>
    <xf numFmtId="43" fontId="31" fillId="0" borderId="0" applyFont="0" applyFill="0" applyBorder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2" fontId="3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3" borderId="14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4" borderId="17" applyNumberFormat="0" applyAlignment="0" applyProtection="0">
      <alignment vertical="center"/>
    </xf>
    <xf numFmtId="0" fontId="41" fillId="5" borderId="18" applyNumberFormat="0" applyAlignment="0" applyProtection="0">
      <alignment vertical="center"/>
    </xf>
    <xf numFmtId="0" fontId="42" fillId="5" borderId="17" applyNumberFormat="0" applyAlignment="0" applyProtection="0">
      <alignment vertical="center"/>
    </xf>
    <xf numFmtId="0" fontId="43" fillId="6" borderId="19" applyNumberFormat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  <xf numFmtId="0" fontId="7" fillId="0" borderId="0">
      <alignment vertical="top"/>
      <protection locked="0"/>
    </xf>
  </cellStyleXfs>
  <cellXfs count="211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6" fontId="7" fillId="0" borderId="7" xfId="0" applyNumberFormat="1" applyFont="1" applyBorder="1" applyAlignment="1">
      <alignment horizontal="right" vertical="center"/>
      <protection locked="0"/>
    </xf>
    <xf numFmtId="49" fontId="7" fillId="0" borderId="7" xfId="50" applyNumberFormat="1" applyFont="1" applyBorder="1" applyProtection="1">
      <alignment horizontal="left" vertical="center" wrapText="1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8" fillId="0" borderId="0" xfId="57" applyFont="1" applyFill="1" applyBorder="1" applyAlignment="1" applyProtection="1"/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80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9" fillId="0" borderId="0" xfId="57" applyFont="1" applyFill="1" applyBorder="1" applyAlignment="1" applyProtection="1">
      <alignment vertical="top"/>
      <protection locked="0"/>
    </xf>
    <xf numFmtId="0" fontId="4" fillId="0" borderId="0" xfId="0" applyFont="1" applyAlignment="1">
      <alignment horizontal="center" vertical="center"/>
      <protection locked="0"/>
    </xf>
    <xf numFmtId="0" fontId="5" fillId="0" borderId="0" xfId="0" applyFont="1">
      <alignment vertical="top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8" fillId="0" borderId="0" xfId="57" applyFont="1" applyFill="1" applyBorder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10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0" fontId="5" fillId="0" borderId="6" xfId="0" applyFont="1" applyBorder="1" applyAlignment="1" applyProtection="1">
      <alignment horizontal="left" vertical="center" wrapText="1" indent="1"/>
    </xf>
    <xf numFmtId="3" fontId="5" fillId="0" borderId="11" xfId="0" applyNumberFormat="1" applyFont="1" applyBorder="1" applyAlignment="1" applyProtection="1">
      <alignment horizontal="right" vertical="center"/>
    </xf>
    <xf numFmtId="0" fontId="11" fillId="0" borderId="0" xfId="0" applyFont="1" applyAlignment="1">
      <alignment horizontal="right"/>
      <protection locked="0"/>
    </xf>
    <xf numFmtId="49" fontId="11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2" fillId="0" borderId="0" xfId="0" applyFont="1" applyAlignment="1">
      <alignment horizontal="center" vertical="center" wrapText="1"/>
      <protection locked="0"/>
    </xf>
    <xf numFmtId="0" fontId="12" fillId="0" borderId="0" xfId="0" applyFont="1" applyAlignment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14" fillId="0" borderId="6" xfId="0" applyFont="1" applyBorder="1" applyAlignment="1">
      <alignment horizontal="center" vertical="center" wrapText="1"/>
      <protection locked="0"/>
    </xf>
    <xf numFmtId="0" fontId="15" fillId="0" borderId="7" xfId="0" applyFont="1" applyBorder="1" applyAlignment="1">
      <alignment horizontal="center" vertical="center"/>
      <protection locked="0"/>
    </xf>
    <xf numFmtId="0" fontId="16" fillId="0" borderId="7" xfId="0" applyFont="1" applyBorder="1" applyAlignment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center" vertical="center"/>
    </xf>
    <xf numFmtId="176" fontId="18" fillId="0" borderId="7" xfId="0" applyNumberFormat="1" applyFont="1" applyBorder="1" applyAlignment="1" applyProtection="1">
      <alignment horizontal="right" vertical="center"/>
    </xf>
    <xf numFmtId="176" fontId="18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top"/>
    </xf>
    <xf numFmtId="0" fontId="19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 wrapText="1" indent="2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22" fillId="0" borderId="6" xfId="0" applyFont="1" applyBorder="1" applyAlignment="1">
      <alignment vertical="center"/>
      <protection locked="0"/>
    </xf>
    <xf numFmtId="0" fontId="23" fillId="0" borderId="6" xfId="0" applyFont="1" applyBorder="1" applyAlignment="1">
      <alignment horizontal="center" vertical="center"/>
      <protection locked="0"/>
    </xf>
    <xf numFmtId="176" fontId="23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2" fillId="0" borderId="7" xfId="0" applyFont="1" applyBorder="1" applyAlignment="1">
      <alignment horizontal="left" vertical="center" wrapText="1" indent="1"/>
      <protection locked="0"/>
    </xf>
    <xf numFmtId="0" fontId="22" fillId="0" borderId="7" xfId="0" applyFont="1" applyBorder="1" applyAlignment="1" applyProtection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  <protection locked="0"/>
    </xf>
    <xf numFmtId="0" fontId="2" fillId="0" borderId="7" xfId="0" applyFont="1" applyBorder="1" applyAlignment="1" applyProtection="1">
      <alignment horizontal="left" vertical="center" wrapText="1" indent="2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6" fillId="0" borderId="0" xfId="0" applyFont="1" applyAlignment="1" applyProtection="1"/>
    <xf numFmtId="0" fontId="27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24" fillId="0" borderId="0" xfId="0" applyFont="1" applyProtection="1">
      <alignment vertical="top"/>
    </xf>
    <xf numFmtId="0" fontId="27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8" fillId="0" borderId="0" xfId="0" applyFont="1" applyAlignment="1" applyProtection="1">
      <alignment horizontal="center" vertical="top"/>
    </xf>
    <xf numFmtId="0" fontId="29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30" fillId="0" borderId="6" xfId="0" applyFont="1" applyBorder="1" applyAlignment="1" applyProtection="1">
      <alignment horizontal="center" vertical="center"/>
    </xf>
    <xf numFmtId="0" fontId="30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30" fillId="0" borderId="6" xfId="0" applyFont="1" applyBorder="1" applyAlignment="1">
      <alignment horizontal="center" vertical="center"/>
      <protection locked="0"/>
    </xf>
    <xf numFmtId="0" fontId="22" fillId="0" borderId="7" xfId="0" applyFont="1" applyBorder="1" applyAlignment="1" applyProtection="1" quotePrefix="1">
      <alignment horizontal="left" vertical="center" wrapText="1" indent="1"/>
    </xf>
    <xf numFmtId="0" fontId="2" fillId="0" borderId="7" xfId="0" applyFont="1" applyBorder="1" applyAlignment="1" applyProtection="1" quotePrefix="1">
      <alignment horizontal="left" vertical="center" wrapText="1" indent="2"/>
    </xf>
    <xf numFmtId="0" fontId="5" fillId="0" borderId="7" xfId="0" applyFont="1" applyBorder="1" applyAlignment="1" applyProtection="1" quotePrefix="1">
      <alignment horizontal="left" vertical="center" wrapText="1" indent="1"/>
    </xf>
    <xf numFmtId="0" fontId="5" fillId="0" borderId="6" xfId="0" applyFont="1" applyBorder="1" applyAlignment="1" applyProtection="1" quotePrefix="1">
      <alignment horizontal="left" vertical="center" wrapText="1" inden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Zeros="0" topLeftCell="A25" workbookViewId="0">
      <selection activeCell="D42" sqref="D42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39" t="s">
        <v>0</v>
      </c>
    </row>
    <row r="2" ht="36" customHeight="1" spans="1:4">
      <c r="A2" s="5" t="str">
        <f>"2025"&amp;"年部门财务收支预算总表"</f>
        <v>2025年部门财务收支预算总表</v>
      </c>
      <c r="B2" s="204"/>
      <c r="C2" s="204"/>
      <c r="D2" s="204"/>
    </row>
    <row r="3" ht="18.75" customHeight="1" spans="1:4">
      <c r="A3" s="41" t="str">
        <f>"单位名称："&amp;"中国共产党临沧市临翔区委员会政法委员会"</f>
        <v>单位名称：中国共产党临沧市临翔区委员会政法委员会</v>
      </c>
      <c r="B3" s="205"/>
      <c r="C3" s="205"/>
      <c r="D3" s="39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0" t="s">
        <v>4</v>
      </c>
      <c r="B5" s="30" t="str">
        <f>"2025"&amp;"年预算数"</f>
        <v>2025年预算数</v>
      </c>
      <c r="C5" s="30" t="s">
        <v>5</v>
      </c>
      <c r="D5" s="30" t="str">
        <f>"2025"&amp;"年预算数"</f>
        <v>2025年预算数</v>
      </c>
    </row>
    <row r="6" ht="18.75" customHeight="1" spans="1:4">
      <c r="A6" s="32"/>
      <c r="B6" s="32"/>
      <c r="C6" s="32"/>
      <c r="D6" s="32"/>
    </row>
    <row r="7" ht="18.75" customHeight="1" spans="1:4">
      <c r="A7" s="132" t="s">
        <v>6</v>
      </c>
      <c r="B7" s="23">
        <v>3506158.39</v>
      </c>
      <c r="C7" s="132" t="s">
        <v>7</v>
      </c>
      <c r="D7" s="23">
        <v>3245173.18</v>
      </c>
    </row>
    <row r="8" ht="18.75" customHeight="1" spans="1:4">
      <c r="A8" s="132" t="s">
        <v>8</v>
      </c>
      <c r="B8" s="23"/>
      <c r="C8" s="132" t="s">
        <v>9</v>
      </c>
      <c r="D8" s="23"/>
    </row>
    <row r="9" ht="18.75" customHeight="1" spans="1:4">
      <c r="A9" s="132" t="s">
        <v>10</v>
      </c>
      <c r="B9" s="23"/>
      <c r="C9" s="132" t="s">
        <v>11</v>
      </c>
      <c r="D9" s="23"/>
    </row>
    <row r="10" ht="18.75" customHeight="1" spans="1:4">
      <c r="A10" s="132" t="s">
        <v>12</v>
      </c>
      <c r="B10" s="23"/>
      <c r="C10" s="132" t="s">
        <v>13</v>
      </c>
      <c r="D10" s="23"/>
    </row>
    <row r="11" ht="18.75" customHeight="1" spans="1:4">
      <c r="A11" s="206" t="s">
        <v>14</v>
      </c>
      <c r="B11" s="23">
        <v>526784.18</v>
      </c>
      <c r="C11" s="163" t="s">
        <v>15</v>
      </c>
      <c r="D11" s="23"/>
    </row>
    <row r="12" ht="18.75" customHeight="1" spans="1:4">
      <c r="A12" s="166" t="s">
        <v>16</v>
      </c>
      <c r="B12" s="23"/>
      <c r="C12" s="165" t="s">
        <v>17</v>
      </c>
      <c r="D12" s="23"/>
    </row>
    <row r="13" ht="18.75" customHeight="1" spans="1:4">
      <c r="A13" s="166" t="s">
        <v>18</v>
      </c>
      <c r="B13" s="23"/>
      <c r="C13" s="165" t="s">
        <v>19</v>
      </c>
      <c r="D13" s="23"/>
    </row>
    <row r="14" ht="18.75" customHeight="1" spans="1:4">
      <c r="A14" s="166" t="s">
        <v>20</v>
      </c>
      <c r="B14" s="23">
        <v>526784.18</v>
      </c>
      <c r="C14" s="165" t="s">
        <v>21</v>
      </c>
      <c r="D14" s="23">
        <v>435931.53</v>
      </c>
    </row>
    <row r="15" ht="18.75" customHeight="1" spans="1:4">
      <c r="A15" s="166" t="s">
        <v>22</v>
      </c>
      <c r="B15" s="23"/>
      <c r="C15" s="165" t="s">
        <v>23</v>
      </c>
      <c r="D15" s="23">
        <v>215623.94</v>
      </c>
    </row>
    <row r="16" ht="18.75" customHeight="1" spans="1:4">
      <c r="A16" s="166" t="s">
        <v>24</v>
      </c>
      <c r="B16" s="23"/>
      <c r="C16" s="166" t="s">
        <v>25</v>
      </c>
      <c r="D16" s="23"/>
    </row>
    <row r="17" ht="18.75" customHeight="1" spans="1:4">
      <c r="A17" s="166" t="s">
        <v>26</v>
      </c>
      <c r="B17" s="23"/>
      <c r="C17" s="166" t="s">
        <v>27</v>
      </c>
      <c r="D17" s="23"/>
    </row>
    <row r="18" ht="18.75" customHeight="1" spans="1:4">
      <c r="A18" s="167" t="s">
        <v>26</v>
      </c>
      <c r="B18" s="23"/>
      <c r="C18" s="165" t="s">
        <v>28</v>
      </c>
      <c r="D18" s="23"/>
    </row>
    <row r="19" ht="18.75" customHeight="1" spans="1:4">
      <c r="A19" s="167" t="s">
        <v>26</v>
      </c>
      <c r="B19" s="23"/>
      <c r="C19" s="165" t="s">
        <v>29</v>
      </c>
      <c r="D19" s="23"/>
    </row>
    <row r="20" ht="18.75" customHeight="1" spans="1:4">
      <c r="A20" s="167" t="s">
        <v>26</v>
      </c>
      <c r="B20" s="23"/>
      <c r="C20" s="165" t="s">
        <v>30</v>
      </c>
      <c r="D20" s="23"/>
    </row>
    <row r="21" ht="18.75" customHeight="1" spans="1:4">
      <c r="A21" s="167" t="s">
        <v>26</v>
      </c>
      <c r="B21" s="23"/>
      <c r="C21" s="165" t="s">
        <v>31</v>
      </c>
      <c r="D21" s="23"/>
    </row>
    <row r="22" ht="18.75" customHeight="1" spans="1:4">
      <c r="A22" s="167" t="s">
        <v>26</v>
      </c>
      <c r="B22" s="23"/>
      <c r="C22" s="165" t="s">
        <v>32</v>
      </c>
      <c r="D22" s="23"/>
    </row>
    <row r="23" ht="18.75" customHeight="1" spans="1:4">
      <c r="A23" s="167" t="s">
        <v>26</v>
      </c>
      <c r="B23" s="23"/>
      <c r="C23" s="165" t="s">
        <v>33</v>
      </c>
      <c r="D23" s="23"/>
    </row>
    <row r="24" ht="18.75" customHeight="1" spans="1:4">
      <c r="A24" s="167" t="s">
        <v>26</v>
      </c>
      <c r="B24" s="23"/>
      <c r="C24" s="165" t="s">
        <v>34</v>
      </c>
      <c r="D24" s="23"/>
    </row>
    <row r="25" ht="18.75" customHeight="1" spans="1:4">
      <c r="A25" s="167" t="s">
        <v>26</v>
      </c>
      <c r="B25" s="23"/>
      <c r="C25" s="165" t="s">
        <v>35</v>
      </c>
      <c r="D25" s="23">
        <v>226213.92</v>
      </c>
    </row>
    <row r="26" ht="18.75" customHeight="1" spans="1:4">
      <c r="A26" s="167" t="s">
        <v>26</v>
      </c>
      <c r="B26" s="23"/>
      <c r="C26" s="165" t="s">
        <v>36</v>
      </c>
      <c r="D26" s="23"/>
    </row>
    <row r="27" ht="18.75" customHeight="1" spans="1:4">
      <c r="A27" s="167" t="s">
        <v>26</v>
      </c>
      <c r="B27" s="23"/>
      <c r="C27" s="165" t="s">
        <v>37</v>
      </c>
      <c r="D27" s="23"/>
    </row>
    <row r="28" ht="18.75" customHeight="1" spans="1:4">
      <c r="A28" s="167" t="s">
        <v>26</v>
      </c>
      <c r="B28" s="23"/>
      <c r="C28" s="165" t="s">
        <v>38</v>
      </c>
      <c r="D28" s="23"/>
    </row>
    <row r="29" ht="18.75" customHeight="1" spans="1:4">
      <c r="A29" s="167" t="s">
        <v>26</v>
      </c>
      <c r="B29" s="23"/>
      <c r="C29" s="165" t="s">
        <v>39</v>
      </c>
      <c r="D29" s="23"/>
    </row>
    <row r="30" ht="18.75" customHeight="1" spans="1:4">
      <c r="A30" s="168" t="s">
        <v>26</v>
      </c>
      <c r="B30" s="23"/>
      <c r="C30" s="166" t="s">
        <v>40</v>
      </c>
      <c r="D30" s="23"/>
    </row>
    <row r="31" ht="18.75" customHeight="1" spans="1:4">
      <c r="A31" s="168" t="s">
        <v>26</v>
      </c>
      <c r="B31" s="23"/>
      <c r="C31" s="166" t="s">
        <v>41</v>
      </c>
      <c r="D31" s="23"/>
    </row>
    <row r="32" ht="18.75" customHeight="1" spans="1:4">
      <c r="A32" s="168" t="s">
        <v>26</v>
      </c>
      <c r="B32" s="23"/>
      <c r="C32" s="166" t="s">
        <v>42</v>
      </c>
      <c r="D32" s="23"/>
    </row>
    <row r="33" ht="18.75" customHeight="1" spans="1:4">
      <c r="A33" s="207"/>
      <c r="B33" s="169"/>
      <c r="C33" s="166" t="s">
        <v>43</v>
      </c>
      <c r="D33" s="23"/>
    </row>
    <row r="34" ht="18.75" customHeight="1" spans="1:4">
      <c r="A34" s="207" t="s">
        <v>44</v>
      </c>
      <c r="B34" s="169">
        <f>SUM(B7:B11)</f>
        <v>4032942.57</v>
      </c>
      <c r="C34" s="208" t="s">
        <v>45</v>
      </c>
      <c r="D34" s="169">
        <v>4122942.57</v>
      </c>
    </row>
    <row r="35" ht="18.75" customHeight="1" spans="1:4">
      <c r="A35" s="209" t="s">
        <v>46</v>
      </c>
      <c r="B35" s="23">
        <v>90000</v>
      </c>
      <c r="C35" s="132" t="s">
        <v>47</v>
      </c>
      <c r="D35" s="23">
        <v>0</v>
      </c>
    </row>
    <row r="36" ht="18.75" customHeight="1" spans="1:4">
      <c r="A36" s="209" t="s">
        <v>48</v>
      </c>
      <c r="B36" s="23">
        <v>90000</v>
      </c>
      <c r="C36" s="132" t="s">
        <v>48</v>
      </c>
      <c r="D36" s="23"/>
    </row>
    <row r="37" ht="18.75" customHeight="1" spans="1:4">
      <c r="A37" s="209" t="s">
        <v>49</v>
      </c>
      <c r="B37" s="23">
        <f>B35-B36</f>
        <v>0</v>
      </c>
      <c r="C37" s="132" t="s">
        <v>50</v>
      </c>
      <c r="D37" s="23">
        <v>0</v>
      </c>
    </row>
    <row r="38" ht="18.75" customHeight="1" spans="1:4">
      <c r="A38" s="210" t="s">
        <v>51</v>
      </c>
      <c r="B38" s="169">
        <f t="shared" ref="B38:D38" si="0">B34+B35</f>
        <v>4122942.57</v>
      </c>
      <c r="C38" s="208" t="s">
        <v>52</v>
      </c>
      <c r="D38" s="169">
        <f t="shared" si="0"/>
        <v>4122942.57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showZeros="0" topLeftCell="E1" workbookViewId="0">
      <selection activeCell="G26" sqref="G26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5" customHeight="1" spans="10:19">
      <c r="J1" s="197"/>
      <c r="O1" s="69"/>
      <c r="P1" s="69"/>
      <c r="Q1" s="69"/>
      <c r="R1" s="69"/>
      <c r="S1" s="38" t="s">
        <v>53</v>
      </c>
    </row>
    <row r="2" ht="57.75" customHeight="1" spans="1:19">
      <c r="A2" s="128" t="str">
        <f>"2025"&amp;"年部门收入预算表"</f>
        <v>2025年部门收入预算表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98"/>
      <c r="P2" s="198"/>
      <c r="Q2" s="198"/>
      <c r="R2" s="198"/>
      <c r="S2" s="198"/>
    </row>
    <row r="3" ht="18.75" customHeight="1" spans="1:19">
      <c r="A3" s="41" t="str">
        <f>"单位名称："&amp;"中国共产党临沧市临翔区委员会政法委员会"</f>
        <v>单位名称：中国共产党临沧市临翔区委员会政法委员会</v>
      </c>
      <c r="B3" s="95"/>
      <c r="C3" s="95"/>
      <c r="D3" s="95"/>
      <c r="E3" s="95"/>
      <c r="F3" s="95"/>
      <c r="G3" s="95"/>
      <c r="H3" s="95"/>
      <c r="I3" s="95"/>
      <c r="J3" s="73"/>
      <c r="K3" s="95"/>
      <c r="L3" s="95"/>
      <c r="M3" s="95"/>
      <c r="N3" s="95"/>
      <c r="O3" s="73"/>
      <c r="P3" s="73"/>
      <c r="Q3" s="73"/>
      <c r="R3" s="73"/>
      <c r="S3" s="38" t="s">
        <v>1</v>
      </c>
    </row>
    <row r="4" ht="18.75" customHeight="1" spans="1:19">
      <c r="A4" s="183" t="s">
        <v>54</v>
      </c>
      <c r="B4" s="184" t="s">
        <v>55</v>
      </c>
      <c r="C4" s="184" t="s">
        <v>56</v>
      </c>
      <c r="D4" s="185" t="s">
        <v>57</v>
      </c>
      <c r="E4" s="186"/>
      <c r="F4" s="186"/>
      <c r="G4" s="186"/>
      <c r="H4" s="186"/>
      <c r="I4" s="186"/>
      <c r="J4" s="199"/>
      <c r="K4" s="186"/>
      <c r="L4" s="186"/>
      <c r="M4" s="186"/>
      <c r="N4" s="200"/>
      <c r="O4" s="185" t="s">
        <v>46</v>
      </c>
      <c r="P4" s="185"/>
      <c r="Q4" s="185"/>
      <c r="R4" s="185"/>
      <c r="S4" s="203"/>
    </row>
    <row r="5" ht="18.75" customHeight="1" spans="1:19">
      <c r="A5" s="187"/>
      <c r="B5" s="188"/>
      <c r="C5" s="188"/>
      <c r="D5" s="189" t="s">
        <v>58</v>
      </c>
      <c r="E5" s="189" t="s">
        <v>59</v>
      </c>
      <c r="F5" s="189" t="s">
        <v>60</v>
      </c>
      <c r="G5" s="189" t="s">
        <v>61</v>
      </c>
      <c r="H5" s="189" t="s">
        <v>62</v>
      </c>
      <c r="I5" s="201" t="s">
        <v>63</v>
      </c>
      <c r="J5" s="201"/>
      <c r="K5" s="201"/>
      <c r="L5" s="201"/>
      <c r="M5" s="201"/>
      <c r="N5" s="192"/>
      <c r="O5" s="189" t="s">
        <v>58</v>
      </c>
      <c r="P5" s="189" t="s">
        <v>59</v>
      </c>
      <c r="Q5" s="189" t="s">
        <v>60</v>
      </c>
      <c r="R5" s="189" t="s">
        <v>61</v>
      </c>
      <c r="S5" s="189" t="s">
        <v>64</v>
      </c>
    </row>
    <row r="6" ht="18.75" customHeight="1" spans="1:19">
      <c r="A6" s="190"/>
      <c r="B6" s="191"/>
      <c r="C6" s="191"/>
      <c r="D6" s="192"/>
      <c r="E6" s="192"/>
      <c r="F6" s="192"/>
      <c r="G6" s="192"/>
      <c r="H6" s="192"/>
      <c r="I6" s="191" t="s">
        <v>58</v>
      </c>
      <c r="J6" s="191" t="s">
        <v>65</v>
      </c>
      <c r="K6" s="191" t="s">
        <v>66</v>
      </c>
      <c r="L6" s="191" t="s">
        <v>67</v>
      </c>
      <c r="M6" s="191" t="s">
        <v>68</v>
      </c>
      <c r="N6" s="191" t="s">
        <v>69</v>
      </c>
      <c r="O6" s="202"/>
      <c r="P6" s="202"/>
      <c r="Q6" s="202"/>
      <c r="R6" s="202"/>
      <c r="S6" s="192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193" t="s">
        <v>70</v>
      </c>
      <c r="B8" s="194" t="s">
        <v>71</v>
      </c>
      <c r="C8" s="23">
        <v>4122942.57</v>
      </c>
      <c r="D8" s="23">
        <v>4032942.57</v>
      </c>
      <c r="E8" s="23">
        <v>3506158.39</v>
      </c>
      <c r="F8" s="23"/>
      <c r="G8" s="23"/>
      <c r="H8" s="23"/>
      <c r="I8" s="23">
        <v>526784.18</v>
      </c>
      <c r="J8" s="23"/>
      <c r="K8" s="23"/>
      <c r="L8" s="23">
        <v>526784.18</v>
      </c>
      <c r="M8" s="23"/>
      <c r="N8" s="23"/>
      <c r="O8" s="23">
        <v>90000</v>
      </c>
      <c r="P8" s="23">
        <v>90000</v>
      </c>
      <c r="Q8" s="23"/>
      <c r="R8" s="23"/>
      <c r="S8" s="23"/>
    </row>
    <row r="9" ht="18.75" customHeight="1" spans="1:19">
      <c r="A9" s="195" t="s">
        <v>56</v>
      </c>
      <c r="B9" s="196"/>
      <c r="C9" s="23">
        <v>4122942.57</v>
      </c>
      <c r="D9" s="23">
        <v>4032942.57</v>
      </c>
      <c r="E9" s="23">
        <v>3506158.39</v>
      </c>
      <c r="F9" s="23"/>
      <c r="G9" s="23"/>
      <c r="H9" s="23"/>
      <c r="I9" s="23">
        <v>526784.18</v>
      </c>
      <c r="J9" s="23"/>
      <c r="K9" s="23"/>
      <c r="L9" s="23">
        <v>526784.18</v>
      </c>
      <c r="M9" s="23"/>
      <c r="N9" s="23"/>
      <c r="O9" s="23">
        <v>90000</v>
      </c>
      <c r="P9" s="23">
        <v>90000</v>
      </c>
      <c r="Q9" s="23"/>
      <c r="R9" s="23"/>
      <c r="S9" s="23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6"/>
  <sheetViews>
    <sheetView showZeros="0" topLeftCell="A4" workbookViewId="0">
      <selection activeCell="D26" sqref="D26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5" customHeight="1" spans="1:15">
      <c r="A1" s="1"/>
      <c r="B1" s="1"/>
      <c r="C1" s="1"/>
      <c r="D1" s="171"/>
      <c r="E1" s="1"/>
      <c r="F1" s="1"/>
      <c r="G1" s="1"/>
      <c r="H1" s="171"/>
      <c r="I1" s="1"/>
      <c r="J1" s="171"/>
      <c r="K1" s="1"/>
      <c r="L1" s="1"/>
      <c r="M1" s="1"/>
      <c r="N1" s="1"/>
      <c r="O1" s="39" t="s">
        <v>72</v>
      </c>
    </row>
    <row r="2" ht="42" customHeight="1" spans="1:15">
      <c r="A2" s="5" t="str">
        <f>"2025"&amp;"年部门支出预算表"</f>
        <v>2025年部门支出预算表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</row>
    <row r="3" ht="18.75" customHeight="1" spans="1:15">
      <c r="A3" s="173" t="str">
        <f>"单位名称："&amp;"中国共产党临沧市临翔区委员会政法委员会"</f>
        <v>单位名称：中国共产党临沧市临翔区委员会政法委员会</v>
      </c>
      <c r="B3" s="174"/>
      <c r="C3" s="64"/>
      <c r="D3" s="29"/>
      <c r="E3" s="64"/>
      <c r="F3" s="64"/>
      <c r="G3" s="64"/>
      <c r="H3" s="29"/>
      <c r="I3" s="64"/>
      <c r="J3" s="29"/>
      <c r="K3" s="64"/>
      <c r="L3" s="64"/>
      <c r="M3" s="181"/>
      <c r="N3" s="181"/>
      <c r="O3" s="39" t="s">
        <v>1</v>
      </c>
    </row>
    <row r="4" ht="18.75" customHeight="1" spans="1:15">
      <c r="A4" s="10" t="s">
        <v>73</v>
      </c>
      <c r="B4" s="10" t="s">
        <v>74</v>
      </c>
      <c r="C4" s="10" t="s">
        <v>56</v>
      </c>
      <c r="D4" s="12" t="s">
        <v>59</v>
      </c>
      <c r="E4" s="76" t="s">
        <v>75</v>
      </c>
      <c r="F4" s="137" t="s">
        <v>76</v>
      </c>
      <c r="G4" s="10" t="s">
        <v>60</v>
      </c>
      <c r="H4" s="10" t="s">
        <v>61</v>
      </c>
      <c r="I4" s="10" t="s">
        <v>77</v>
      </c>
      <c r="J4" s="12" t="s">
        <v>78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8" t="s">
        <v>58</v>
      </c>
      <c r="E5" s="94" t="s">
        <v>75</v>
      </c>
      <c r="F5" s="94" t="s">
        <v>76</v>
      </c>
      <c r="G5" s="18"/>
      <c r="H5" s="18"/>
      <c r="I5" s="18"/>
      <c r="J5" s="68" t="s">
        <v>58</v>
      </c>
      <c r="K5" s="46" t="s">
        <v>79</v>
      </c>
      <c r="L5" s="46" t="s">
        <v>80</v>
      </c>
      <c r="M5" s="46" t="s">
        <v>81</v>
      </c>
      <c r="N5" s="46" t="s">
        <v>82</v>
      </c>
      <c r="O5" s="46" t="s">
        <v>83</v>
      </c>
    </row>
    <row r="6" ht="18.75" customHeight="1" spans="1:15">
      <c r="A6" s="118">
        <v>1</v>
      </c>
      <c r="B6" s="118">
        <v>2</v>
      </c>
      <c r="C6" s="68">
        <v>3</v>
      </c>
      <c r="D6" s="68">
        <v>4</v>
      </c>
      <c r="E6" s="68">
        <v>5</v>
      </c>
      <c r="F6" s="68">
        <v>6</v>
      </c>
      <c r="G6" s="68">
        <v>7</v>
      </c>
      <c r="H6" s="68">
        <v>8</v>
      </c>
      <c r="I6" s="68">
        <v>9</v>
      </c>
      <c r="J6" s="68">
        <v>10</v>
      </c>
      <c r="K6" s="68">
        <v>11</v>
      </c>
      <c r="L6" s="68">
        <v>12</v>
      </c>
      <c r="M6" s="68">
        <v>13</v>
      </c>
      <c r="N6" s="68">
        <v>14</v>
      </c>
      <c r="O6" s="68">
        <v>15</v>
      </c>
    </row>
    <row r="7" ht="18.75" customHeight="1" spans="1:15">
      <c r="A7" s="132" t="s">
        <v>84</v>
      </c>
      <c r="B7" s="160" t="s">
        <v>85</v>
      </c>
      <c r="C7" s="23">
        <v>3245173.18</v>
      </c>
      <c r="D7" s="23">
        <v>2718389</v>
      </c>
      <c r="E7" s="23">
        <v>2328389</v>
      </c>
      <c r="F7" s="23">
        <v>390000</v>
      </c>
      <c r="G7" s="23"/>
      <c r="H7" s="23"/>
      <c r="I7" s="23"/>
      <c r="J7" s="23">
        <v>526784.18</v>
      </c>
      <c r="K7" s="23"/>
      <c r="L7" s="23"/>
      <c r="M7" s="23">
        <v>526784.18</v>
      </c>
      <c r="N7" s="23"/>
      <c r="O7" s="23"/>
    </row>
    <row r="8" ht="18.75" customHeight="1" spans="1:15">
      <c r="A8" s="175" t="s">
        <v>86</v>
      </c>
      <c r="B8" s="211" t="s">
        <v>87</v>
      </c>
      <c r="C8" s="23">
        <v>3245173.18</v>
      </c>
      <c r="D8" s="23">
        <v>2718389</v>
      </c>
      <c r="E8" s="23">
        <v>2328389</v>
      </c>
      <c r="F8" s="23">
        <v>390000</v>
      </c>
      <c r="G8" s="23"/>
      <c r="H8" s="23"/>
      <c r="I8" s="23"/>
      <c r="J8" s="23">
        <v>526784.18</v>
      </c>
      <c r="K8" s="23"/>
      <c r="L8" s="23"/>
      <c r="M8" s="23">
        <v>526784.18</v>
      </c>
      <c r="N8" s="23"/>
      <c r="O8" s="23"/>
    </row>
    <row r="9" ht="18.75" customHeight="1" spans="1:15">
      <c r="A9" s="177" t="s">
        <v>88</v>
      </c>
      <c r="B9" s="212" t="s">
        <v>89</v>
      </c>
      <c r="C9" s="23">
        <v>2328389</v>
      </c>
      <c r="D9" s="23">
        <v>2328389</v>
      </c>
      <c r="E9" s="23">
        <v>2328389</v>
      </c>
      <c r="F9" s="23"/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177" t="s">
        <v>90</v>
      </c>
      <c r="B10" s="212" t="s">
        <v>87</v>
      </c>
      <c r="C10" s="23">
        <v>916784.18</v>
      </c>
      <c r="D10" s="23">
        <v>390000</v>
      </c>
      <c r="E10" s="23"/>
      <c r="F10" s="23">
        <v>390000</v>
      </c>
      <c r="G10" s="23"/>
      <c r="H10" s="23"/>
      <c r="I10" s="23"/>
      <c r="J10" s="23">
        <v>526784.18</v>
      </c>
      <c r="K10" s="23"/>
      <c r="L10" s="23"/>
      <c r="M10" s="23">
        <v>526784.18</v>
      </c>
      <c r="N10" s="23"/>
      <c r="O10" s="23"/>
    </row>
    <row r="11" ht="18.75" customHeight="1" spans="1:15">
      <c r="A11" s="132" t="s">
        <v>91</v>
      </c>
      <c r="B11" s="160" t="s">
        <v>92</v>
      </c>
      <c r="C11" s="23">
        <v>435931.53</v>
      </c>
      <c r="D11" s="23">
        <v>435931.53</v>
      </c>
      <c r="E11" s="23">
        <v>435931.53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75" t="s">
        <v>93</v>
      </c>
      <c r="B12" s="211" t="s">
        <v>94</v>
      </c>
      <c r="C12" s="23">
        <v>433275.36</v>
      </c>
      <c r="D12" s="23">
        <v>433275.36</v>
      </c>
      <c r="E12" s="23">
        <v>433275.36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77" t="s">
        <v>95</v>
      </c>
      <c r="B13" s="212" t="s">
        <v>96</v>
      </c>
      <c r="C13" s="23">
        <v>131656.8</v>
      </c>
      <c r="D13" s="23">
        <v>131656.8</v>
      </c>
      <c r="E13" s="23">
        <v>131656.8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77" t="s">
        <v>97</v>
      </c>
      <c r="B14" s="212" t="s">
        <v>98</v>
      </c>
      <c r="C14" s="23">
        <v>301618.56</v>
      </c>
      <c r="D14" s="23">
        <v>301618.56</v>
      </c>
      <c r="E14" s="23">
        <v>301618.56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75" t="s">
        <v>99</v>
      </c>
      <c r="B15" s="211" t="s">
        <v>100</v>
      </c>
      <c r="C15" s="23">
        <v>2656.17</v>
      </c>
      <c r="D15" s="23">
        <v>2656.17</v>
      </c>
      <c r="E15" s="23">
        <v>2656.17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77" t="s">
        <v>101</v>
      </c>
      <c r="B16" s="212" t="s">
        <v>100</v>
      </c>
      <c r="C16" s="23">
        <v>2656.17</v>
      </c>
      <c r="D16" s="23">
        <v>2656.17</v>
      </c>
      <c r="E16" s="23">
        <v>2656.17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32" t="s">
        <v>102</v>
      </c>
      <c r="B17" s="160" t="s">
        <v>103</v>
      </c>
      <c r="C17" s="23">
        <v>215623.94</v>
      </c>
      <c r="D17" s="23">
        <v>215623.94</v>
      </c>
      <c r="E17" s="23">
        <v>215623.94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75" t="s">
        <v>104</v>
      </c>
      <c r="B18" s="211" t="s">
        <v>105</v>
      </c>
      <c r="C18" s="23">
        <v>215623.94</v>
      </c>
      <c r="D18" s="23">
        <v>215623.94</v>
      </c>
      <c r="E18" s="23">
        <v>215623.94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77" t="s">
        <v>106</v>
      </c>
      <c r="B19" s="212" t="s">
        <v>107</v>
      </c>
      <c r="C19" s="23">
        <v>123347.45</v>
      </c>
      <c r="D19" s="23">
        <v>123347.45</v>
      </c>
      <c r="E19" s="23">
        <v>123347.45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77" t="s">
        <v>108</v>
      </c>
      <c r="B20" s="212" t="s">
        <v>109</v>
      </c>
      <c r="C20" s="23">
        <v>10495.79</v>
      </c>
      <c r="D20" s="23">
        <v>10495.79</v>
      </c>
      <c r="E20" s="23">
        <v>10495.79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77" t="s">
        <v>110</v>
      </c>
      <c r="B21" s="212" t="s">
        <v>111</v>
      </c>
      <c r="C21" s="23">
        <v>73222.46</v>
      </c>
      <c r="D21" s="23">
        <v>73222.46</v>
      </c>
      <c r="E21" s="23">
        <v>73222.46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77" t="s">
        <v>112</v>
      </c>
      <c r="B22" s="212" t="s">
        <v>113</v>
      </c>
      <c r="C22" s="23">
        <v>8558.24</v>
      </c>
      <c r="D22" s="23">
        <v>8558.24</v>
      </c>
      <c r="E22" s="23">
        <v>8558.24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132" t="s">
        <v>114</v>
      </c>
      <c r="B23" s="160" t="s">
        <v>115</v>
      </c>
      <c r="C23" s="23">
        <v>226213.92</v>
      </c>
      <c r="D23" s="23">
        <v>226213.92</v>
      </c>
      <c r="E23" s="23">
        <v>226213.92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175" t="s">
        <v>116</v>
      </c>
      <c r="B24" s="211" t="s">
        <v>117</v>
      </c>
      <c r="C24" s="23">
        <v>226213.92</v>
      </c>
      <c r="D24" s="23">
        <v>226213.92</v>
      </c>
      <c r="E24" s="23">
        <v>226213.92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ht="18.75" customHeight="1" spans="1:15">
      <c r="A25" s="177" t="s">
        <v>118</v>
      </c>
      <c r="B25" s="212" t="s">
        <v>119</v>
      </c>
      <c r="C25" s="23">
        <v>226213.92</v>
      </c>
      <c r="D25" s="23">
        <v>226213.92</v>
      </c>
      <c r="E25" s="23">
        <v>226213.92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ht="18.75" customHeight="1" spans="1:15">
      <c r="A26" s="179" t="s">
        <v>120</v>
      </c>
      <c r="B26" s="180" t="s">
        <v>120</v>
      </c>
      <c r="C26" s="23">
        <v>4122942.57</v>
      </c>
      <c r="D26" s="23">
        <v>3596158.39</v>
      </c>
      <c r="E26" s="23">
        <v>3206158.39</v>
      </c>
      <c r="F26" s="23">
        <v>390000</v>
      </c>
      <c r="G26" s="23"/>
      <c r="H26" s="23"/>
      <c r="I26" s="23"/>
      <c r="J26" s="23">
        <v>526784.18</v>
      </c>
      <c r="K26" s="23"/>
      <c r="L26" s="23"/>
      <c r="M26" s="23">
        <v>526784.18</v>
      </c>
      <c r="N26" s="23"/>
      <c r="O26" s="23"/>
    </row>
  </sheetData>
  <mergeCells count="11">
    <mergeCell ref="A2:O2"/>
    <mergeCell ref="A3:L3"/>
    <mergeCell ref="D4:F4"/>
    <mergeCell ref="J4:O4"/>
    <mergeCell ref="A26:B26"/>
    <mergeCell ref="A4:A5"/>
    <mergeCell ref="B4:B5"/>
    <mergeCell ref="C4:C5"/>
    <mergeCell ref="G4:G5"/>
    <mergeCell ref="H4:H5"/>
    <mergeCell ref="I4:I5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Zeros="0" topLeftCell="A22" workbookViewId="0">
      <selection activeCell="C49" sqref="C49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5" customHeight="1" spans="1:4">
      <c r="A1" s="1"/>
      <c r="B1" s="1"/>
      <c r="C1" s="1"/>
      <c r="D1" s="39" t="s">
        <v>121</v>
      </c>
    </row>
    <row r="2" ht="36" customHeight="1" spans="1:4">
      <c r="A2" s="5" t="str">
        <f>"2025"&amp;"年部门财政拨款收支预算总表"</f>
        <v>2025年部门财政拨款收支预算总表</v>
      </c>
      <c r="B2" s="158"/>
      <c r="C2" s="158"/>
      <c r="D2" s="158"/>
    </row>
    <row r="3" ht="18.75" customHeight="1" spans="1:4">
      <c r="A3" s="7" t="str">
        <f>"单位名称："&amp;"中国共产党临沧市临翔区委员会政法委员会"</f>
        <v>单位名称：中国共产党临沧市临翔区委员会政法委员会</v>
      </c>
      <c r="B3" s="159"/>
      <c r="C3" s="159"/>
      <c r="D3" s="39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0" t="s">
        <v>4</v>
      </c>
      <c r="B5" s="108" t="str">
        <f>"2025"&amp;"年预算数"</f>
        <v>2025年预算数</v>
      </c>
      <c r="C5" s="30" t="s">
        <v>122</v>
      </c>
      <c r="D5" s="108" t="str">
        <f>"2025"&amp;"年预算数"</f>
        <v>2025年预算数</v>
      </c>
    </row>
    <row r="6" ht="18.75" customHeight="1" spans="1:4">
      <c r="A6" s="32"/>
      <c r="B6" s="18"/>
      <c r="C6" s="32"/>
      <c r="D6" s="18"/>
    </row>
    <row r="7" ht="18.75" customHeight="1" spans="1:4">
      <c r="A7" s="160" t="s">
        <v>123</v>
      </c>
      <c r="B7" s="23">
        <v>3506158.39</v>
      </c>
      <c r="C7" s="22" t="s">
        <v>124</v>
      </c>
      <c r="D7" s="23">
        <v>3596158.39</v>
      </c>
    </row>
    <row r="8" ht="18.75" customHeight="1" spans="1:4">
      <c r="A8" s="161" t="s">
        <v>125</v>
      </c>
      <c r="B8" s="23">
        <v>3506158.39</v>
      </c>
      <c r="C8" s="22" t="s">
        <v>126</v>
      </c>
      <c r="D8" s="23">
        <v>2718389</v>
      </c>
    </row>
    <row r="9" ht="18.75" customHeight="1" spans="1:4">
      <c r="A9" s="161" t="s">
        <v>127</v>
      </c>
      <c r="B9" s="23"/>
      <c r="C9" s="22" t="s">
        <v>128</v>
      </c>
      <c r="D9" s="23"/>
    </row>
    <row r="10" ht="18.75" customHeight="1" spans="1:4">
      <c r="A10" s="161" t="s">
        <v>129</v>
      </c>
      <c r="B10" s="23"/>
      <c r="C10" s="22" t="s">
        <v>130</v>
      </c>
      <c r="D10" s="23"/>
    </row>
    <row r="11" ht="18.75" customHeight="1" spans="1:4">
      <c r="A11" s="162" t="s">
        <v>131</v>
      </c>
      <c r="B11" s="23">
        <v>90000</v>
      </c>
      <c r="C11" s="163" t="s">
        <v>132</v>
      </c>
      <c r="D11" s="23"/>
    </row>
    <row r="12" ht="18.75" customHeight="1" spans="1:4">
      <c r="A12" s="164" t="s">
        <v>125</v>
      </c>
      <c r="B12" s="23">
        <v>90000</v>
      </c>
      <c r="C12" s="165" t="s">
        <v>133</v>
      </c>
      <c r="D12" s="23"/>
    </row>
    <row r="13" ht="18.75" customHeight="1" spans="1:4">
      <c r="A13" s="164" t="s">
        <v>127</v>
      </c>
      <c r="B13" s="23"/>
      <c r="C13" s="165" t="s">
        <v>134</v>
      </c>
      <c r="D13" s="23"/>
    </row>
    <row r="14" ht="18.75" customHeight="1" spans="1:4">
      <c r="A14" s="164" t="s">
        <v>129</v>
      </c>
      <c r="B14" s="23"/>
      <c r="C14" s="165" t="s">
        <v>135</v>
      </c>
      <c r="D14" s="23"/>
    </row>
    <row r="15" ht="18.75" customHeight="1" spans="1:4">
      <c r="A15" s="164" t="s">
        <v>26</v>
      </c>
      <c r="B15" s="23"/>
      <c r="C15" s="165" t="s">
        <v>136</v>
      </c>
      <c r="D15" s="23">
        <v>435931.53</v>
      </c>
    </row>
    <row r="16" ht="18.75" customHeight="1" spans="1:4">
      <c r="A16" s="164" t="s">
        <v>26</v>
      </c>
      <c r="B16" s="23" t="s">
        <v>26</v>
      </c>
      <c r="C16" s="165" t="s">
        <v>137</v>
      </c>
      <c r="D16" s="23">
        <v>215623.94</v>
      </c>
    </row>
    <row r="17" ht="18.75" customHeight="1" spans="1:4">
      <c r="A17" s="166" t="s">
        <v>26</v>
      </c>
      <c r="B17" s="23" t="s">
        <v>26</v>
      </c>
      <c r="C17" s="165" t="s">
        <v>138</v>
      </c>
      <c r="D17" s="23"/>
    </row>
    <row r="18" ht="18.75" customHeight="1" spans="1:4">
      <c r="A18" s="166" t="s">
        <v>26</v>
      </c>
      <c r="B18" s="23" t="s">
        <v>26</v>
      </c>
      <c r="C18" s="165" t="s">
        <v>139</v>
      </c>
      <c r="D18" s="23"/>
    </row>
    <row r="19" ht="18.75" customHeight="1" spans="1:4">
      <c r="A19" s="167" t="s">
        <v>26</v>
      </c>
      <c r="B19" s="23" t="s">
        <v>26</v>
      </c>
      <c r="C19" s="165" t="s">
        <v>140</v>
      </c>
      <c r="D19" s="23"/>
    </row>
    <row r="20" ht="18.75" customHeight="1" spans="1:4">
      <c r="A20" s="167" t="s">
        <v>26</v>
      </c>
      <c r="B20" s="23" t="s">
        <v>26</v>
      </c>
      <c r="C20" s="165" t="s">
        <v>141</v>
      </c>
      <c r="D20" s="23"/>
    </row>
    <row r="21" ht="18.75" customHeight="1" spans="1:4">
      <c r="A21" s="167" t="s">
        <v>26</v>
      </c>
      <c r="B21" s="23" t="s">
        <v>26</v>
      </c>
      <c r="C21" s="165" t="s">
        <v>142</v>
      </c>
      <c r="D21" s="23"/>
    </row>
    <row r="22" ht="18.75" customHeight="1" spans="1:4">
      <c r="A22" s="167" t="s">
        <v>26</v>
      </c>
      <c r="B22" s="23" t="s">
        <v>26</v>
      </c>
      <c r="C22" s="165" t="s">
        <v>143</v>
      </c>
      <c r="D22" s="23"/>
    </row>
    <row r="23" ht="18.75" customHeight="1" spans="1:4">
      <c r="A23" s="167" t="s">
        <v>26</v>
      </c>
      <c r="B23" s="23" t="s">
        <v>26</v>
      </c>
      <c r="C23" s="165" t="s">
        <v>144</v>
      </c>
      <c r="D23" s="23"/>
    </row>
    <row r="24" ht="18.75" customHeight="1" spans="1:4">
      <c r="A24" s="167" t="s">
        <v>26</v>
      </c>
      <c r="B24" s="23" t="s">
        <v>26</v>
      </c>
      <c r="C24" s="165" t="s">
        <v>145</v>
      </c>
      <c r="D24" s="23"/>
    </row>
    <row r="25" ht="18.75" customHeight="1" spans="1:4">
      <c r="A25" s="167" t="s">
        <v>26</v>
      </c>
      <c r="B25" s="23" t="s">
        <v>26</v>
      </c>
      <c r="C25" s="165" t="s">
        <v>146</v>
      </c>
      <c r="D25" s="23"/>
    </row>
    <row r="26" ht="18.75" customHeight="1" spans="1:4">
      <c r="A26" s="167" t="s">
        <v>26</v>
      </c>
      <c r="B26" s="23" t="s">
        <v>26</v>
      </c>
      <c r="C26" s="165" t="s">
        <v>147</v>
      </c>
      <c r="D26" s="23">
        <v>226213.92</v>
      </c>
    </row>
    <row r="27" ht="18.75" customHeight="1" spans="1:4">
      <c r="A27" s="167" t="s">
        <v>26</v>
      </c>
      <c r="B27" s="23" t="s">
        <v>26</v>
      </c>
      <c r="C27" s="165" t="s">
        <v>148</v>
      </c>
      <c r="D27" s="23"/>
    </row>
    <row r="28" ht="18.75" customHeight="1" spans="1:4">
      <c r="A28" s="167" t="s">
        <v>26</v>
      </c>
      <c r="B28" s="23" t="s">
        <v>26</v>
      </c>
      <c r="C28" s="165" t="s">
        <v>149</v>
      </c>
      <c r="D28" s="23"/>
    </row>
    <row r="29" ht="18.75" customHeight="1" spans="1:4">
      <c r="A29" s="167" t="s">
        <v>26</v>
      </c>
      <c r="B29" s="23" t="s">
        <v>26</v>
      </c>
      <c r="C29" s="165" t="s">
        <v>150</v>
      </c>
      <c r="D29" s="23"/>
    </row>
    <row r="30" ht="18.75" customHeight="1" spans="1:4">
      <c r="A30" s="167" t="s">
        <v>26</v>
      </c>
      <c r="B30" s="23" t="s">
        <v>26</v>
      </c>
      <c r="C30" s="165" t="s">
        <v>151</v>
      </c>
      <c r="D30" s="23"/>
    </row>
    <row r="31" ht="18.75" customHeight="1" spans="1:4">
      <c r="A31" s="168" t="s">
        <v>26</v>
      </c>
      <c r="B31" s="23" t="s">
        <v>26</v>
      </c>
      <c r="C31" s="165" t="s">
        <v>152</v>
      </c>
      <c r="D31" s="23"/>
    </row>
    <row r="32" ht="18.75" customHeight="1" spans="1:4">
      <c r="A32" s="168" t="s">
        <v>26</v>
      </c>
      <c r="B32" s="23" t="s">
        <v>26</v>
      </c>
      <c r="C32" s="165" t="s">
        <v>153</v>
      </c>
      <c r="D32" s="23"/>
    </row>
    <row r="33" ht="18.75" customHeight="1" spans="1:4">
      <c r="A33" s="168" t="s">
        <v>26</v>
      </c>
      <c r="B33" s="23" t="s">
        <v>26</v>
      </c>
      <c r="C33" s="165" t="s">
        <v>154</v>
      </c>
      <c r="D33" s="23"/>
    </row>
    <row r="34" ht="18.75" customHeight="1" spans="1:4">
      <c r="A34" s="168"/>
      <c r="B34" s="23"/>
      <c r="C34" s="165" t="s">
        <v>155</v>
      </c>
      <c r="D34" s="23"/>
    </row>
    <row r="35" ht="18.75" customHeight="1" spans="1:4">
      <c r="A35" s="168" t="s">
        <v>26</v>
      </c>
      <c r="B35" s="23" t="s">
        <v>26</v>
      </c>
      <c r="C35" s="165" t="s">
        <v>156</v>
      </c>
      <c r="D35" s="23"/>
    </row>
    <row r="36" ht="18.75" customHeight="1" spans="1:4">
      <c r="A36" s="56" t="s">
        <v>157</v>
      </c>
      <c r="B36" s="169">
        <v>3596158.39</v>
      </c>
      <c r="C36" s="170" t="s">
        <v>52</v>
      </c>
      <c r="D36" s="169">
        <v>3596158.39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6"/>
  <sheetViews>
    <sheetView showZeros="0" topLeftCell="A6" workbookViewId="0">
      <selection activeCell="E34" sqref="E34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ht="15" customHeight="1" spans="4:7">
      <c r="D1" s="148"/>
      <c r="F1" s="59"/>
      <c r="G1" s="39" t="s">
        <v>158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49"/>
      <c r="C2" s="149"/>
      <c r="D2" s="149"/>
      <c r="E2" s="149"/>
      <c r="F2" s="149"/>
      <c r="G2" s="149"/>
    </row>
    <row r="3" ht="18" customHeight="1" spans="1:7">
      <c r="A3" s="150" t="str">
        <f>"单位名称："&amp;"中国共产党临沧市临翔区委员会政法委员会"</f>
        <v>单位名称：中国共产党临沧市临翔区委员会政法委员会</v>
      </c>
      <c r="B3" s="28"/>
      <c r="C3" s="29"/>
      <c r="D3" s="29"/>
      <c r="E3" s="29"/>
      <c r="F3" s="103"/>
      <c r="G3" s="39" t="s">
        <v>1</v>
      </c>
    </row>
    <row r="4" ht="20.25" customHeight="1" spans="1:7">
      <c r="A4" s="151" t="s">
        <v>159</v>
      </c>
      <c r="B4" s="152"/>
      <c r="C4" s="108" t="s">
        <v>56</v>
      </c>
      <c r="D4" s="130" t="s">
        <v>75</v>
      </c>
      <c r="E4" s="13"/>
      <c r="F4" s="14"/>
      <c r="G4" s="123" t="s">
        <v>76</v>
      </c>
    </row>
    <row r="5" ht="20.25" customHeight="1" spans="1:7">
      <c r="A5" s="153" t="s">
        <v>73</v>
      </c>
      <c r="B5" s="153" t="s">
        <v>74</v>
      </c>
      <c r="C5" s="32"/>
      <c r="D5" s="68" t="s">
        <v>58</v>
      </c>
      <c r="E5" s="68" t="s">
        <v>160</v>
      </c>
      <c r="F5" s="68" t="s">
        <v>161</v>
      </c>
      <c r="G5" s="96"/>
    </row>
    <row r="6" ht="19.5" customHeight="1" spans="1:7">
      <c r="A6" s="153" t="s">
        <v>162</v>
      </c>
      <c r="B6" s="153" t="s">
        <v>163</v>
      </c>
      <c r="C6" s="153" t="s">
        <v>164</v>
      </c>
      <c r="D6" s="68">
        <v>4</v>
      </c>
      <c r="E6" s="154" t="s">
        <v>165</v>
      </c>
      <c r="F6" s="154" t="s">
        <v>166</v>
      </c>
      <c r="G6" s="153" t="s">
        <v>167</v>
      </c>
    </row>
    <row r="7" ht="18" customHeight="1" spans="1:7">
      <c r="A7" s="33" t="s">
        <v>84</v>
      </c>
      <c r="B7" s="33" t="s">
        <v>85</v>
      </c>
      <c r="C7" s="23">
        <v>2718389</v>
      </c>
      <c r="D7" s="23">
        <v>2328389</v>
      </c>
      <c r="E7" s="23">
        <v>2042580</v>
      </c>
      <c r="F7" s="23">
        <v>285809</v>
      </c>
      <c r="G7" s="23">
        <v>390000</v>
      </c>
    </row>
    <row r="8" ht="18" customHeight="1" spans="1:7">
      <c r="A8" s="119" t="s">
        <v>86</v>
      </c>
      <c r="B8" s="119" t="s">
        <v>87</v>
      </c>
      <c r="C8" s="23">
        <v>2718389</v>
      </c>
      <c r="D8" s="23">
        <v>2328389</v>
      </c>
      <c r="E8" s="23">
        <v>2042580</v>
      </c>
      <c r="F8" s="23">
        <v>285809</v>
      </c>
      <c r="G8" s="23">
        <v>390000</v>
      </c>
    </row>
    <row r="9" ht="18" customHeight="1" spans="1:7">
      <c r="A9" s="155" t="s">
        <v>88</v>
      </c>
      <c r="B9" s="155" t="s">
        <v>89</v>
      </c>
      <c r="C9" s="23">
        <v>2328389</v>
      </c>
      <c r="D9" s="23">
        <v>2328389</v>
      </c>
      <c r="E9" s="23">
        <v>2042580</v>
      </c>
      <c r="F9" s="23">
        <v>285809</v>
      </c>
      <c r="G9" s="23"/>
    </row>
    <row r="10" ht="18" customHeight="1" spans="1:7">
      <c r="A10" s="155" t="s">
        <v>90</v>
      </c>
      <c r="B10" s="155" t="s">
        <v>87</v>
      </c>
      <c r="C10" s="23">
        <v>390000</v>
      </c>
      <c r="D10" s="23"/>
      <c r="E10" s="23"/>
      <c r="F10" s="23"/>
      <c r="G10" s="23">
        <v>390000</v>
      </c>
    </row>
    <row r="11" ht="18" customHeight="1" spans="1:7">
      <c r="A11" s="33" t="s">
        <v>91</v>
      </c>
      <c r="B11" s="33" t="s">
        <v>92</v>
      </c>
      <c r="C11" s="23">
        <v>435931.53</v>
      </c>
      <c r="D11" s="23">
        <v>435931.53</v>
      </c>
      <c r="E11" s="23">
        <v>435931.53</v>
      </c>
      <c r="F11" s="23"/>
      <c r="G11" s="23"/>
    </row>
    <row r="12" ht="18" customHeight="1" spans="1:7">
      <c r="A12" s="119" t="s">
        <v>93</v>
      </c>
      <c r="B12" s="119" t="s">
        <v>94</v>
      </c>
      <c r="C12" s="23">
        <v>433275.36</v>
      </c>
      <c r="D12" s="23">
        <v>433275.36</v>
      </c>
      <c r="E12" s="23">
        <v>433275.36</v>
      </c>
      <c r="F12" s="23"/>
      <c r="G12" s="23"/>
    </row>
    <row r="13" ht="18" customHeight="1" spans="1:7">
      <c r="A13" s="155" t="s">
        <v>95</v>
      </c>
      <c r="B13" s="155" t="s">
        <v>96</v>
      </c>
      <c r="C13" s="23">
        <v>131656.8</v>
      </c>
      <c r="D13" s="23">
        <v>131656.8</v>
      </c>
      <c r="E13" s="23">
        <v>131656.8</v>
      </c>
      <c r="F13" s="23"/>
      <c r="G13" s="23"/>
    </row>
    <row r="14" ht="18" customHeight="1" spans="1:7">
      <c r="A14" s="155" t="s">
        <v>97</v>
      </c>
      <c r="B14" s="155" t="s">
        <v>98</v>
      </c>
      <c r="C14" s="23">
        <v>301618.56</v>
      </c>
      <c r="D14" s="23">
        <v>301618.56</v>
      </c>
      <c r="E14" s="23">
        <v>301618.56</v>
      </c>
      <c r="F14" s="23"/>
      <c r="G14" s="23"/>
    </row>
    <row r="15" ht="18" customHeight="1" spans="1:7">
      <c r="A15" s="119" t="s">
        <v>99</v>
      </c>
      <c r="B15" s="119" t="s">
        <v>100</v>
      </c>
      <c r="C15" s="23">
        <v>2656.17</v>
      </c>
      <c r="D15" s="23">
        <v>2656.17</v>
      </c>
      <c r="E15" s="23">
        <v>2656.17</v>
      </c>
      <c r="F15" s="23"/>
      <c r="G15" s="23"/>
    </row>
    <row r="16" ht="18" customHeight="1" spans="1:7">
      <c r="A16" s="155" t="s">
        <v>101</v>
      </c>
      <c r="B16" s="155" t="s">
        <v>100</v>
      </c>
      <c r="C16" s="23">
        <v>2656.17</v>
      </c>
      <c r="D16" s="23">
        <v>2656.17</v>
      </c>
      <c r="E16" s="23">
        <v>2656.17</v>
      </c>
      <c r="F16" s="23"/>
      <c r="G16" s="23"/>
    </row>
    <row r="17" ht="18" customHeight="1" spans="1:7">
      <c r="A17" s="33" t="s">
        <v>102</v>
      </c>
      <c r="B17" s="33" t="s">
        <v>103</v>
      </c>
      <c r="C17" s="23">
        <v>215623.94</v>
      </c>
      <c r="D17" s="23">
        <v>215623.94</v>
      </c>
      <c r="E17" s="23">
        <v>215623.94</v>
      </c>
      <c r="F17" s="23"/>
      <c r="G17" s="23"/>
    </row>
    <row r="18" ht="18" customHeight="1" spans="1:7">
      <c r="A18" s="119" t="s">
        <v>104</v>
      </c>
      <c r="B18" s="119" t="s">
        <v>105</v>
      </c>
      <c r="C18" s="23">
        <v>215623.94</v>
      </c>
      <c r="D18" s="23">
        <v>215623.94</v>
      </c>
      <c r="E18" s="23">
        <v>215623.94</v>
      </c>
      <c r="F18" s="23"/>
      <c r="G18" s="23"/>
    </row>
    <row r="19" ht="18" customHeight="1" spans="1:7">
      <c r="A19" s="155" t="s">
        <v>106</v>
      </c>
      <c r="B19" s="155" t="s">
        <v>107</v>
      </c>
      <c r="C19" s="23">
        <v>123347.45</v>
      </c>
      <c r="D19" s="23">
        <v>123347.45</v>
      </c>
      <c r="E19" s="23">
        <v>123347.45</v>
      </c>
      <c r="F19" s="23"/>
      <c r="G19" s="23"/>
    </row>
    <row r="20" ht="18" customHeight="1" spans="1:7">
      <c r="A20" s="155" t="s">
        <v>108</v>
      </c>
      <c r="B20" s="155" t="s">
        <v>109</v>
      </c>
      <c r="C20" s="23">
        <v>10495.79</v>
      </c>
      <c r="D20" s="23">
        <v>10495.79</v>
      </c>
      <c r="E20" s="23">
        <v>10495.79</v>
      </c>
      <c r="F20" s="23"/>
      <c r="G20" s="23"/>
    </row>
    <row r="21" ht="18" customHeight="1" spans="1:7">
      <c r="A21" s="155" t="s">
        <v>110</v>
      </c>
      <c r="B21" s="155" t="s">
        <v>111</v>
      </c>
      <c r="C21" s="23">
        <v>73222.46</v>
      </c>
      <c r="D21" s="23">
        <v>73222.46</v>
      </c>
      <c r="E21" s="23">
        <v>73222.46</v>
      </c>
      <c r="F21" s="23"/>
      <c r="G21" s="23"/>
    </row>
    <row r="22" ht="18" customHeight="1" spans="1:7">
      <c r="A22" s="155" t="s">
        <v>112</v>
      </c>
      <c r="B22" s="155" t="s">
        <v>113</v>
      </c>
      <c r="C22" s="23">
        <v>8558.24</v>
      </c>
      <c r="D22" s="23">
        <v>8558.24</v>
      </c>
      <c r="E22" s="23">
        <v>8558.24</v>
      </c>
      <c r="F22" s="23"/>
      <c r="G22" s="23"/>
    </row>
    <row r="23" ht="18" customHeight="1" spans="1:7">
      <c r="A23" s="33" t="s">
        <v>114</v>
      </c>
      <c r="B23" s="33" t="s">
        <v>115</v>
      </c>
      <c r="C23" s="23">
        <v>226213.92</v>
      </c>
      <c r="D23" s="23">
        <v>226213.92</v>
      </c>
      <c r="E23" s="23">
        <v>226213.92</v>
      </c>
      <c r="F23" s="23"/>
      <c r="G23" s="23"/>
    </row>
    <row r="24" ht="18" customHeight="1" spans="1:7">
      <c r="A24" s="119" t="s">
        <v>116</v>
      </c>
      <c r="B24" s="119" t="s">
        <v>117</v>
      </c>
      <c r="C24" s="23">
        <v>226213.92</v>
      </c>
      <c r="D24" s="23">
        <v>226213.92</v>
      </c>
      <c r="E24" s="23">
        <v>226213.92</v>
      </c>
      <c r="F24" s="23"/>
      <c r="G24" s="23"/>
    </row>
    <row r="25" ht="18" customHeight="1" spans="1:7">
      <c r="A25" s="155" t="s">
        <v>118</v>
      </c>
      <c r="B25" s="155" t="s">
        <v>119</v>
      </c>
      <c r="C25" s="23">
        <v>226213.92</v>
      </c>
      <c r="D25" s="23">
        <v>226213.92</v>
      </c>
      <c r="E25" s="23">
        <v>226213.92</v>
      </c>
      <c r="F25" s="23"/>
      <c r="G25" s="23"/>
    </row>
    <row r="26" ht="18" customHeight="1" spans="1:7">
      <c r="A26" s="156" t="s">
        <v>120</v>
      </c>
      <c r="B26" s="157" t="s">
        <v>120</v>
      </c>
      <c r="C26" s="23">
        <v>3596158.39</v>
      </c>
      <c r="D26" s="23">
        <v>3206158.39</v>
      </c>
      <c r="E26" s="23">
        <v>2920349.39</v>
      </c>
      <c r="F26" s="23">
        <v>285809</v>
      </c>
      <c r="G26" s="23">
        <v>390000</v>
      </c>
    </row>
  </sheetData>
  <mergeCells count="7">
    <mergeCell ref="A2:G2"/>
    <mergeCell ref="A3:E3"/>
    <mergeCell ref="A4:B4"/>
    <mergeCell ref="D4:F4"/>
    <mergeCell ref="A26:B26"/>
    <mergeCell ref="C4:C5"/>
    <mergeCell ref="G4:G5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showZeros="0" workbookViewId="0">
      <selection activeCell="F31" sqref="F31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ht="15" customHeight="1" spans="1:7">
      <c r="A1" s="138"/>
      <c r="B1" s="139"/>
      <c r="C1" s="140"/>
      <c r="D1" s="64"/>
      <c r="G1" s="89" t="s">
        <v>168</v>
      </c>
    </row>
    <row r="2" ht="39" customHeight="1" spans="1:7">
      <c r="A2" s="128" t="str">
        <f>"2025"&amp;"年“三公”经费支出预算表"</f>
        <v>2025年“三公”经费支出预算表</v>
      </c>
      <c r="B2" s="52"/>
      <c r="C2" s="52"/>
      <c r="D2" s="52"/>
      <c r="E2" s="52"/>
      <c r="F2" s="52"/>
      <c r="G2" s="52"/>
    </row>
    <row r="3" ht="18.75" customHeight="1" spans="1:7">
      <c r="A3" s="41" t="str">
        <f>"单位名称："&amp;"中国共产党临沧市临翔区委员会政法委员会"</f>
        <v>单位名称：中国共产党临沧市临翔区委员会政法委员会</v>
      </c>
      <c r="B3" s="139"/>
      <c r="C3" s="140"/>
      <c r="D3" s="64"/>
      <c r="E3" s="29"/>
      <c r="G3" s="89" t="s">
        <v>169</v>
      </c>
    </row>
    <row r="4" ht="18.75" customHeight="1" spans="1:7">
      <c r="A4" s="10" t="s">
        <v>170</v>
      </c>
      <c r="B4" s="10" t="s">
        <v>171</v>
      </c>
      <c r="C4" s="30" t="s">
        <v>172</v>
      </c>
      <c r="D4" s="12" t="s">
        <v>173</v>
      </c>
      <c r="E4" s="13"/>
      <c r="F4" s="14"/>
      <c r="G4" s="30" t="s">
        <v>174</v>
      </c>
    </row>
    <row r="5" ht="18.75" customHeight="1" spans="1:7">
      <c r="A5" s="17"/>
      <c r="B5" s="141"/>
      <c r="C5" s="32"/>
      <c r="D5" s="68" t="s">
        <v>58</v>
      </c>
      <c r="E5" s="68" t="s">
        <v>175</v>
      </c>
      <c r="F5" s="68" t="s">
        <v>176</v>
      </c>
      <c r="G5" s="32"/>
    </row>
    <row r="6" ht="18.75" customHeight="1" spans="1:7">
      <c r="A6" s="142" t="s">
        <v>56</v>
      </c>
      <c r="B6" s="143">
        <v>1</v>
      </c>
      <c r="C6" s="144">
        <v>2</v>
      </c>
      <c r="D6" s="145">
        <v>3</v>
      </c>
      <c r="E6" s="145">
        <v>4</v>
      </c>
      <c r="F6" s="145">
        <v>5</v>
      </c>
      <c r="G6" s="144">
        <v>6</v>
      </c>
    </row>
    <row r="7" ht="18.75" customHeight="1" spans="1:7">
      <c r="A7" s="142" t="s">
        <v>56</v>
      </c>
      <c r="B7" s="146">
        <v>59700</v>
      </c>
      <c r="C7" s="146"/>
      <c r="D7" s="146">
        <v>50000</v>
      </c>
      <c r="E7" s="146"/>
      <c r="F7" s="146">
        <v>50000</v>
      </c>
      <c r="G7" s="146">
        <v>9700</v>
      </c>
    </row>
    <row r="8" ht="18.75" customHeight="1" spans="1:7">
      <c r="A8" s="147" t="s">
        <v>177</v>
      </c>
      <c r="B8" s="146"/>
      <c r="C8" s="146"/>
      <c r="D8" s="146"/>
      <c r="E8" s="146"/>
      <c r="F8" s="146"/>
      <c r="G8" s="146"/>
    </row>
    <row r="9" ht="18.75" customHeight="1" spans="1:7">
      <c r="A9" s="147" t="s">
        <v>178</v>
      </c>
      <c r="B9" s="146">
        <v>59700</v>
      </c>
      <c r="C9" s="146"/>
      <c r="D9" s="146">
        <v>50000</v>
      </c>
      <c r="E9" s="146"/>
      <c r="F9" s="146">
        <v>50000</v>
      </c>
      <c r="G9" s="146">
        <v>9700</v>
      </c>
    </row>
    <row r="10" ht="18.75" customHeight="1" spans="1:7">
      <c r="A10" s="147" t="s">
        <v>179</v>
      </c>
      <c r="B10" s="146"/>
      <c r="C10" s="146"/>
      <c r="D10" s="146"/>
      <c r="E10" s="146"/>
      <c r="F10" s="146"/>
      <c r="G10" s="146"/>
    </row>
    <row r="11" ht="18.75" customHeight="1" spans="1:7">
      <c r="A11" s="147" t="s">
        <v>180</v>
      </c>
      <c r="B11" s="146"/>
      <c r="C11" s="146"/>
      <c r="D11" s="146"/>
      <c r="E11" s="146"/>
      <c r="F11" s="146"/>
      <c r="G11" s="146"/>
    </row>
  </sheetData>
  <mergeCells count="7">
    <mergeCell ref="A2:G2"/>
    <mergeCell ref="A3:D3"/>
    <mergeCell ref="D4:F4"/>
    <mergeCell ref="A4:A6"/>
    <mergeCell ref="B4:B5"/>
    <mergeCell ref="C4:C5"/>
    <mergeCell ref="G4:G5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54"/>
  <sheetViews>
    <sheetView showZeros="0" topLeftCell="A46" workbookViewId="0">
      <selection activeCell="E71" sqref="E71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5" customHeight="1" spans="2:23">
      <c r="B1" s="126"/>
      <c r="D1" s="127"/>
      <c r="E1" s="127"/>
      <c r="F1" s="127"/>
      <c r="G1" s="127"/>
      <c r="H1" s="69"/>
      <c r="I1" s="69"/>
      <c r="J1" s="69"/>
      <c r="K1" s="69"/>
      <c r="L1" s="69"/>
      <c r="M1" s="69"/>
      <c r="N1" s="29"/>
      <c r="O1" s="29"/>
      <c r="P1" s="29"/>
      <c r="Q1" s="69"/>
      <c r="U1" s="126"/>
      <c r="W1" s="38" t="s">
        <v>181</v>
      </c>
    </row>
    <row r="2" ht="39.75" customHeight="1" spans="1:23">
      <c r="A2" s="128" t="str">
        <f>"2025"&amp;"年部门基本支出预算表"</f>
        <v>2025年部门基本支出预算表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6"/>
      <c r="O2" s="6"/>
      <c r="P2" s="6"/>
      <c r="Q2" s="52"/>
      <c r="R2" s="52"/>
      <c r="S2" s="52"/>
      <c r="T2" s="52"/>
      <c r="U2" s="52"/>
      <c r="V2" s="52"/>
      <c r="W2" s="52"/>
    </row>
    <row r="3" ht="18.75" customHeight="1" spans="1:23">
      <c r="A3" s="7" t="str">
        <f>"单位名称："&amp;"中国共产党临沧市临翔区委员会政法委员会"</f>
        <v>单位名称：中国共产党临沧市临翔区委员会政法委员会</v>
      </c>
      <c r="B3" s="129"/>
      <c r="C3" s="129"/>
      <c r="D3" s="129"/>
      <c r="E3" s="129"/>
      <c r="F3" s="129"/>
      <c r="G3" s="129"/>
      <c r="H3" s="73"/>
      <c r="I3" s="73"/>
      <c r="J3" s="73"/>
      <c r="K3" s="73"/>
      <c r="L3" s="73"/>
      <c r="M3" s="73"/>
      <c r="N3" s="95"/>
      <c r="O3" s="95"/>
      <c r="P3" s="95"/>
      <c r="Q3" s="73"/>
      <c r="U3" s="126"/>
      <c r="W3" s="38" t="s">
        <v>169</v>
      </c>
    </row>
    <row r="4" ht="18" customHeight="1" spans="1:23">
      <c r="A4" s="10" t="s">
        <v>182</v>
      </c>
      <c r="B4" s="10" t="s">
        <v>183</v>
      </c>
      <c r="C4" s="10" t="s">
        <v>184</v>
      </c>
      <c r="D4" s="10" t="s">
        <v>185</v>
      </c>
      <c r="E4" s="10" t="s">
        <v>186</v>
      </c>
      <c r="F4" s="10" t="s">
        <v>187</v>
      </c>
      <c r="G4" s="10" t="s">
        <v>188</v>
      </c>
      <c r="H4" s="130" t="s">
        <v>189</v>
      </c>
      <c r="I4" s="66" t="s">
        <v>189</v>
      </c>
      <c r="J4" s="66"/>
      <c r="K4" s="66"/>
      <c r="L4" s="66"/>
      <c r="M4" s="66"/>
      <c r="N4" s="13"/>
      <c r="O4" s="13"/>
      <c r="P4" s="13"/>
      <c r="Q4" s="76" t="s">
        <v>62</v>
      </c>
      <c r="R4" s="66" t="s">
        <v>78</v>
      </c>
      <c r="S4" s="66"/>
      <c r="T4" s="66"/>
      <c r="U4" s="66"/>
      <c r="V4" s="66"/>
      <c r="W4" s="135"/>
    </row>
    <row r="5" ht="18" customHeight="1" spans="1:23">
      <c r="A5" s="15"/>
      <c r="B5" s="125"/>
      <c r="C5" s="15"/>
      <c r="D5" s="15"/>
      <c r="E5" s="15"/>
      <c r="F5" s="15"/>
      <c r="G5" s="15"/>
      <c r="H5" s="108" t="s">
        <v>190</v>
      </c>
      <c r="I5" s="130" t="s">
        <v>59</v>
      </c>
      <c r="J5" s="66"/>
      <c r="K5" s="66"/>
      <c r="L5" s="66"/>
      <c r="M5" s="135"/>
      <c r="N5" s="12" t="s">
        <v>191</v>
      </c>
      <c r="O5" s="13"/>
      <c r="P5" s="14"/>
      <c r="Q5" s="10" t="s">
        <v>62</v>
      </c>
      <c r="R5" s="130" t="s">
        <v>78</v>
      </c>
      <c r="S5" s="76" t="s">
        <v>65</v>
      </c>
      <c r="T5" s="66" t="s">
        <v>78</v>
      </c>
      <c r="U5" s="76" t="s">
        <v>67</v>
      </c>
      <c r="V5" s="76" t="s">
        <v>68</v>
      </c>
      <c r="W5" s="137" t="s">
        <v>69</v>
      </c>
    </row>
    <row r="6" ht="18.75" customHeight="1" spans="1:23">
      <c r="A6" s="31"/>
      <c r="B6" s="31"/>
      <c r="C6" s="31"/>
      <c r="D6" s="31"/>
      <c r="E6" s="31"/>
      <c r="F6" s="31"/>
      <c r="G6" s="31"/>
      <c r="H6" s="31"/>
      <c r="I6" s="136" t="s">
        <v>192</v>
      </c>
      <c r="J6" s="10" t="s">
        <v>193</v>
      </c>
      <c r="K6" s="10" t="s">
        <v>194</v>
      </c>
      <c r="L6" s="10" t="s">
        <v>195</v>
      </c>
      <c r="M6" s="10" t="s">
        <v>196</v>
      </c>
      <c r="N6" s="10" t="s">
        <v>59</v>
      </c>
      <c r="O6" s="10" t="s">
        <v>60</v>
      </c>
      <c r="P6" s="10" t="s">
        <v>61</v>
      </c>
      <c r="Q6" s="31"/>
      <c r="R6" s="10" t="s">
        <v>58</v>
      </c>
      <c r="S6" s="10" t="s">
        <v>65</v>
      </c>
      <c r="T6" s="10" t="s">
        <v>197</v>
      </c>
      <c r="U6" s="10" t="s">
        <v>67</v>
      </c>
      <c r="V6" s="10" t="s">
        <v>68</v>
      </c>
      <c r="W6" s="10" t="s">
        <v>69</v>
      </c>
    </row>
    <row r="7" ht="37.5" customHeight="1" spans="1:23">
      <c r="A7" s="111"/>
      <c r="B7" s="111"/>
      <c r="C7" s="111"/>
      <c r="D7" s="111"/>
      <c r="E7" s="111"/>
      <c r="F7" s="111"/>
      <c r="G7" s="111"/>
      <c r="H7" s="111"/>
      <c r="I7" s="94"/>
      <c r="J7" s="17" t="s">
        <v>198</v>
      </c>
      <c r="K7" s="17" t="s">
        <v>194</v>
      </c>
      <c r="L7" s="17" t="s">
        <v>195</v>
      </c>
      <c r="M7" s="17" t="s">
        <v>196</v>
      </c>
      <c r="N7" s="17" t="s">
        <v>194</v>
      </c>
      <c r="O7" s="17" t="s">
        <v>195</v>
      </c>
      <c r="P7" s="17" t="s">
        <v>196</v>
      </c>
      <c r="Q7" s="17" t="s">
        <v>62</v>
      </c>
      <c r="R7" s="17" t="s">
        <v>58</v>
      </c>
      <c r="S7" s="17" t="s">
        <v>65</v>
      </c>
      <c r="T7" s="17" t="s">
        <v>197</v>
      </c>
      <c r="U7" s="17" t="s">
        <v>67</v>
      </c>
      <c r="V7" s="17" t="s">
        <v>68</v>
      </c>
      <c r="W7" s="17" t="s">
        <v>69</v>
      </c>
    </row>
    <row r="8" ht="19.5" customHeight="1" spans="1:23">
      <c r="A8" s="131">
        <v>1</v>
      </c>
      <c r="B8" s="131">
        <v>2</v>
      </c>
      <c r="C8" s="131">
        <v>3</v>
      </c>
      <c r="D8" s="131">
        <v>4</v>
      </c>
      <c r="E8" s="131">
        <v>5</v>
      </c>
      <c r="F8" s="131">
        <v>6</v>
      </c>
      <c r="G8" s="131">
        <v>7</v>
      </c>
      <c r="H8" s="131">
        <v>8</v>
      </c>
      <c r="I8" s="131">
        <v>9</v>
      </c>
      <c r="J8" s="131">
        <v>10</v>
      </c>
      <c r="K8" s="131">
        <v>11</v>
      </c>
      <c r="L8" s="131">
        <v>12</v>
      </c>
      <c r="M8" s="131">
        <v>13</v>
      </c>
      <c r="N8" s="131">
        <v>14</v>
      </c>
      <c r="O8" s="131">
        <v>15</v>
      </c>
      <c r="P8" s="131">
        <v>16</v>
      </c>
      <c r="Q8" s="131">
        <v>17</v>
      </c>
      <c r="R8" s="131">
        <v>18</v>
      </c>
      <c r="S8" s="131">
        <v>19</v>
      </c>
      <c r="T8" s="131">
        <v>20</v>
      </c>
      <c r="U8" s="131">
        <v>21</v>
      </c>
      <c r="V8" s="131">
        <v>22</v>
      </c>
      <c r="W8" s="131">
        <v>23</v>
      </c>
    </row>
    <row r="9" ht="21" customHeight="1" spans="1:23">
      <c r="A9" s="132" t="s">
        <v>71</v>
      </c>
      <c r="B9" s="132"/>
      <c r="C9" s="132"/>
      <c r="D9" s="132"/>
      <c r="E9" s="132"/>
      <c r="F9" s="132"/>
      <c r="G9" s="132"/>
      <c r="H9" s="23">
        <v>3206158.39</v>
      </c>
      <c r="I9" s="23">
        <v>3206158.39</v>
      </c>
      <c r="J9" s="23"/>
      <c r="K9" s="23"/>
      <c r="L9" s="23">
        <v>3206158.39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32"/>
      <c r="B10" s="21" t="s">
        <v>199</v>
      </c>
      <c r="C10" s="21" t="s">
        <v>200</v>
      </c>
      <c r="D10" s="21" t="s">
        <v>88</v>
      </c>
      <c r="E10" s="21" t="s">
        <v>89</v>
      </c>
      <c r="F10" s="21" t="s">
        <v>201</v>
      </c>
      <c r="G10" s="21" t="s">
        <v>202</v>
      </c>
      <c r="H10" s="23">
        <v>598608</v>
      </c>
      <c r="I10" s="23">
        <v>598608</v>
      </c>
      <c r="J10" s="23"/>
      <c r="K10" s="23"/>
      <c r="L10" s="23">
        <v>598608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24"/>
      <c r="B11" s="21" t="s">
        <v>203</v>
      </c>
      <c r="C11" s="21" t="s">
        <v>204</v>
      </c>
      <c r="D11" s="21" t="s">
        <v>88</v>
      </c>
      <c r="E11" s="21" t="s">
        <v>89</v>
      </c>
      <c r="F11" s="21" t="s">
        <v>201</v>
      </c>
      <c r="G11" s="21" t="s">
        <v>202</v>
      </c>
      <c r="H11" s="23">
        <v>63792</v>
      </c>
      <c r="I11" s="23">
        <v>63792</v>
      </c>
      <c r="J11" s="23"/>
      <c r="K11" s="23"/>
      <c r="L11" s="23">
        <v>63792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24"/>
      <c r="B12" s="21" t="s">
        <v>199</v>
      </c>
      <c r="C12" s="21" t="s">
        <v>200</v>
      </c>
      <c r="D12" s="21" t="s">
        <v>88</v>
      </c>
      <c r="E12" s="21" t="s">
        <v>89</v>
      </c>
      <c r="F12" s="21" t="s">
        <v>205</v>
      </c>
      <c r="G12" s="21" t="s">
        <v>206</v>
      </c>
      <c r="H12" s="23">
        <v>915960</v>
      </c>
      <c r="I12" s="23">
        <v>915960</v>
      </c>
      <c r="J12" s="23"/>
      <c r="K12" s="23"/>
      <c r="L12" s="23">
        <v>915960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24"/>
      <c r="B13" s="21" t="s">
        <v>203</v>
      </c>
      <c r="C13" s="21" t="s">
        <v>204</v>
      </c>
      <c r="D13" s="21" t="s">
        <v>88</v>
      </c>
      <c r="E13" s="21" t="s">
        <v>89</v>
      </c>
      <c r="F13" s="21" t="s">
        <v>205</v>
      </c>
      <c r="G13" s="21" t="s">
        <v>206</v>
      </c>
      <c r="H13" s="23">
        <v>5940</v>
      </c>
      <c r="I13" s="23">
        <v>5940</v>
      </c>
      <c r="J13" s="23"/>
      <c r="K13" s="23"/>
      <c r="L13" s="23">
        <v>5940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24"/>
      <c r="B14" s="21" t="s">
        <v>207</v>
      </c>
      <c r="C14" s="21" t="s">
        <v>208</v>
      </c>
      <c r="D14" s="21" t="s">
        <v>88</v>
      </c>
      <c r="E14" s="21" t="s">
        <v>89</v>
      </c>
      <c r="F14" s="21" t="s">
        <v>209</v>
      </c>
      <c r="G14" s="21" t="s">
        <v>210</v>
      </c>
      <c r="H14" s="23">
        <v>258120</v>
      </c>
      <c r="I14" s="23">
        <v>258120</v>
      </c>
      <c r="J14" s="23"/>
      <c r="K14" s="23"/>
      <c r="L14" s="23">
        <v>258120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24"/>
      <c r="B15" s="21" t="s">
        <v>199</v>
      </c>
      <c r="C15" s="21" t="s">
        <v>200</v>
      </c>
      <c r="D15" s="21" t="s">
        <v>88</v>
      </c>
      <c r="E15" s="21" t="s">
        <v>89</v>
      </c>
      <c r="F15" s="21" t="s">
        <v>209</v>
      </c>
      <c r="G15" s="21" t="s">
        <v>210</v>
      </c>
      <c r="H15" s="23">
        <v>49884</v>
      </c>
      <c r="I15" s="23">
        <v>49884</v>
      </c>
      <c r="J15" s="23"/>
      <c r="K15" s="23"/>
      <c r="L15" s="23">
        <v>49884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24"/>
      <c r="B16" s="21" t="s">
        <v>203</v>
      </c>
      <c r="C16" s="21" t="s">
        <v>204</v>
      </c>
      <c r="D16" s="21" t="s">
        <v>88</v>
      </c>
      <c r="E16" s="21" t="s">
        <v>89</v>
      </c>
      <c r="F16" s="21" t="s">
        <v>211</v>
      </c>
      <c r="G16" s="21" t="s">
        <v>212</v>
      </c>
      <c r="H16" s="23">
        <v>25080</v>
      </c>
      <c r="I16" s="23">
        <v>25080</v>
      </c>
      <c r="J16" s="23"/>
      <c r="K16" s="23"/>
      <c r="L16" s="23">
        <v>25080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24"/>
      <c r="B17" s="21" t="s">
        <v>213</v>
      </c>
      <c r="C17" s="21" t="s">
        <v>214</v>
      </c>
      <c r="D17" s="21" t="s">
        <v>88</v>
      </c>
      <c r="E17" s="21" t="s">
        <v>89</v>
      </c>
      <c r="F17" s="21" t="s">
        <v>211</v>
      </c>
      <c r="G17" s="21" t="s">
        <v>212</v>
      </c>
      <c r="H17" s="23">
        <v>36000</v>
      </c>
      <c r="I17" s="23">
        <v>36000</v>
      </c>
      <c r="J17" s="23"/>
      <c r="K17" s="23"/>
      <c r="L17" s="23">
        <v>36000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24"/>
      <c r="B18" s="21" t="s">
        <v>203</v>
      </c>
      <c r="C18" s="21" t="s">
        <v>204</v>
      </c>
      <c r="D18" s="21" t="s">
        <v>88</v>
      </c>
      <c r="E18" s="21" t="s">
        <v>89</v>
      </c>
      <c r="F18" s="21" t="s">
        <v>211</v>
      </c>
      <c r="G18" s="21" t="s">
        <v>212</v>
      </c>
      <c r="H18" s="23">
        <v>53016</v>
      </c>
      <c r="I18" s="23">
        <v>53016</v>
      </c>
      <c r="J18" s="23"/>
      <c r="K18" s="23"/>
      <c r="L18" s="23">
        <v>53016</v>
      </c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24"/>
      <c r="B19" s="21" t="s">
        <v>215</v>
      </c>
      <c r="C19" s="21" t="s">
        <v>216</v>
      </c>
      <c r="D19" s="21" t="s">
        <v>97</v>
      </c>
      <c r="E19" s="21" t="s">
        <v>98</v>
      </c>
      <c r="F19" s="21" t="s">
        <v>217</v>
      </c>
      <c r="G19" s="21" t="s">
        <v>218</v>
      </c>
      <c r="H19" s="23">
        <v>23652.48</v>
      </c>
      <c r="I19" s="23">
        <v>23652.48</v>
      </c>
      <c r="J19" s="23"/>
      <c r="K19" s="23"/>
      <c r="L19" s="23">
        <v>23652.48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24"/>
      <c r="B20" s="21" t="s">
        <v>215</v>
      </c>
      <c r="C20" s="21" t="s">
        <v>216</v>
      </c>
      <c r="D20" s="21" t="s">
        <v>97</v>
      </c>
      <c r="E20" s="21" t="s">
        <v>98</v>
      </c>
      <c r="F20" s="21" t="s">
        <v>217</v>
      </c>
      <c r="G20" s="21" t="s">
        <v>218</v>
      </c>
      <c r="H20" s="23">
        <v>277966.08</v>
      </c>
      <c r="I20" s="23">
        <v>277966.08</v>
      </c>
      <c r="J20" s="23"/>
      <c r="K20" s="23"/>
      <c r="L20" s="23">
        <v>277966.08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24"/>
      <c r="B21" s="21" t="s">
        <v>215</v>
      </c>
      <c r="C21" s="21" t="s">
        <v>216</v>
      </c>
      <c r="D21" s="21" t="s">
        <v>108</v>
      </c>
      <c r="E21" s="21" t="s">
        <v>109</v>
      </c>
      <c r="F21" s="21" t="s">
        <v>219</v>
      </c>
      <c r="G21" s="21" t="s">
        <v>220</v>
      </c>
      <c r="H21" s="23">
        <v>10495.79</v>
      </c>
      <c r="I21" s="23">
        <v>10495.79</v>
      </c>
      <c r="J21" s="23"/>
      <c r="K21" s="23"/>
      <c r="L21" s="23">
        <v>10495.79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24"/>
      <c r="B22" s="21" t="s">
        <v>215</v>
      </c>
      <c r="C22" s="21" t="s">
        <v>216</v>
      </c>
      <c r="D22" s="21" t="s">
        <v>106</v>
      </c>
      <c r="E22" s="21" t="s">
        <v>107</v>
      </c>
      <c r="F22" s="21" t="s">
        <v>219</v>
      </c>
      <c r="G22" s="21" t="s">
        <v>220</v>
      </c>
      <c r="H22" s="23">
        <v>123347.45</v>
      </c>
      <c r="I22" s="23">
        <v>123347.45</v>
      </c>
      <c r="J22" s="23"/>
      <c r="K22" s="23"/>
      <c r="L22" s="23">
        <v>123347.45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24"/>
      <c r="B23" s="21" t="s">
        <v>215</v>
      </c>
      <c r="C23" s="21" t="s">
        <v>216</v>
      </c>
      <c r="D23" s="21" t="s">
        <v>110</v>
      </c>
      <c r="E23" s="21" t="s">
        <v>111</v>
      </c>
      <c r="F23" s="21" t="s">
        <v>221</v>
      </c>
      <c r="G23" s="21" t="s">
        <v>222</v>
      </c>
      <c r="H23" s="23">
        <v>4434.84</v>
      </c>
      <c r="I23" s="23">
        <v>4434.84</v>
      </c>
      <c r="J23" s="23"/>
      <c r="K23" s="23"/>
      <c r="L23" s="23">
        <v>4434.84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24"/>
      <c r="B24" s="21" t="s">
        <v>215</v>
      </c>
      <c r="C24" s="21" t="s">
        <v>216</v>
      </c>
      <c r="D24" s="21" t="s">
        <v>110</v>
      </c>
      <c r="E24" s="21" t="s">
        <v>111</v>
      </c>
      <c r="F24" s="21" t="s">
        <v>221</v>
      </c>
      <c r="G24" s="21" t="s">
        <v>222</v>
      </c>
      <c r="H24" s="23">
        <v>16668.98</v>
      </c>
      <c r="I24" s="23">
        <v>16668.98</v>
      </c>
      <c r="J24" s="23"/>
      <c r="K24" s="23"/>
      <c r="L24" s="23">
        <v>16668.98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24"/>
      <c r="B25" s="21" t="s">
        <v>215</v>
      </c>
      <c r="C25" s="21" t="s">
        <v>216</v>
      </c>
      <c r="D25" s="21" t="s">
        <v>110</v>
      </c>
      <c r="E25" s="21" t="s">
        <v>111</v>
      </c>
      <c r="F25" s="21" t="s">
        <v>221</v>
      </c>
      <c r="G25" s="21" t="s">
        <v>222</v>
      </c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24"/>
      <c r="B26" s="21" t="s">
        <v>215</v>
      </c>
      <c r="C26" s="21" t="s">
        <v>216</v>
      </c>
      <c r="D26" s="21" t="s">
        <v>110</v>
      </c>
      <c r="E26" s="21" t="s">
        <v>111</v>
      </c>
      <c r="F26" s="21" t="s">
        <v>221</v>
      </c>
      <c r="G26" s="21" t="s">
        <v>222</v>
      </c>
      <c r="H26" s="23">
        <v>52118.64</v>
      </c>
      <c r="I26" s="23">
        <v>52118.64</v>
      </c>
      <c r="J26" s="23"/>
      <c r="K26" s="23"/>
      <c r="L26" s="23">
        <v>52118.64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24"/>
      <c r="B27" s="21" t="s">
        <v>215</v>
      </c>
      <c r="C27" s="21" t="s">
        <v>216</v>
      </c>
      <c r="D27" s="21" t="s">
        <v>112</v>
      </c>
      <c r="E27" s="21" t="s">
        <v>113</v>
      </c>
      <c r="F27" s="21" t="s">
        <v>223</v>
      </c>
      <c r="G27" s="21" t="s">
        <v>224</v>
      </c>
      <c r="H27" s="23">
        <v>456</v>
      </c>
      <c r="I27" s="23">
        <v>456</v>
      </c>
      <c r="J27" s="23"/>
      <c r="K27" s="23"/>
      <c r="L27" s="23">
        <v>456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24"/>
      <c r="B28" s="21" t="s">
        <v>215</v>
      </c>
      <c r="C28" s="21" t="s">
        <v>216</v>
      </c>
      <c r="D28" s="21" t="s">
        <v>101</v>
      </c>
      <c r="E28" s="21" t="s">
        <v>100</v>
      </c>
      <c r="F28" s="21" t="s">
        <v>223</v>
      </c>
      <c r="G28" s="21" t="s">
        <v>224</v>
      </c>
      <c r="H28" s="23">
        <v>1034.8</v>
      </c>
      <c r="I28" s="23">
        <v>1034.8</v>
      </c>
      <c r="J28" s="23"/>
      <c r="K28" s="23"/>
      <c r="L28" s="23">
        <v>1034.8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24"/>
      <c r="B29" s="21" t="s">
        <v>215</v>
      </c>
      <c r="C29" s="21" t="s">
        <v>216</v>
      </c>
      <c r="D29" s="21" t="s">
        <v>112</v>
      </c>
      <c r="E29" s="21" t="s">
        <v>113</v>
      </c>
      <c r="F29" s="21" t="s">
        <v>223</v>
      </c>
      <c r="G29" s="21" t="s">
        <v>224</v>
      </c>
      <c r="H29" s="23">
        <v>295.66</v>
      </c>
      <c r="I29" s="23">
        <v>295.66</v>
      </c>
      <c r="J29" s="23"/>
      <c r="K29" s="23"/>
      <c r="L29" s="23">
        <v>295.66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24"/>
      <c r="B30" s="21" t="s">
        <v>215</v>
      </c>
      <c r="C30" s="21" t="s">
        <v>216</v>
      </c>
      <c r="D30" s="21" t="s">
        <v>112</v>
      </c>
      <c r="E30" s="21" t="s">
        <v>113</v>
      </c>
      <c r="F30" s="21" t="s">
        <v>223</v>
      </c>
      <c r="G30" s="21" t="s">
        <v>224</v>
      </c>
      <c r="H30" s="23">
        <v>1368</v>
      </c>
      <c r="I30" s="23">
        <v>1368</v>
      </c>
      <c r="J30" s="23"/>
      <c r="K30" s="23"/>
      <c r="L30" s="23">
        <v>1368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24"/>
      <c r="B31" s="21" t="s">
        <v>215</v>
      </c>
      <c r="C31" s="21" t="s">
        <v>216</v>
      </c>
      <c r="D31" s="21" t="s">
        <v>112</v>
      </c>
      <c r="E31" s="21" t="s">
        <v>113</v>
      </c>
      <c r="F31" s="21" t="s">
        <v>223</v>
      </c>
      <c r="G31" s="21" t="s">
        <v>224</v>
      </c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24"/>
      <c r="B32" s="21" t="s">
        <v>215</v>
      </c>
      <c r="C32" s="21" t="s">
        <v>216</v>
      </c>
      <c r="D32" s="21" t="s">
        <v>101</v>
      </c>
      <c r="E32" s="21" t="s">
        <v>100</v>
      </c>
      <c r="F32" s="21" t="s">
        <v>223</v>
      </c>
      <c r="G32" s="21" t="s">
        <v>224</v>
      </c>
      <c r="H32" s="23">
        <v>1621.37</v>
      </c>
      <c r="I32" s="23">
        <v>1621.37</v>
      </c>
      <c r="J32" s="23"/>
      <c r="K32" s="23"/>
      <c r="L32" s="23">
        <v>1621.37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24"/>
      <c r="B33" s="21" t="s">
        <v>215</v>
      </c>
      <c r="C33" s="21" t="s">
        <v>216</v>
      </c>
      <c r="D33" s="21" t="s">
        <v>112</v>
      </c>
      <c r="E33" s="21" t="s">
        <v>113</v>
      </c>
      <c r="F33" s="21" t="s">
        <v>223</v>
      </c>
      <c r="G33" s="21" t="s">
        <v>224</v>
      </c>
      <c r="H33" s="23">
        <v>2964</v>
      </c>
      <c r="I33" s="23">
        <v>2964</v>
      </c>
      <c r="J33" s="23"/>
      <c r="K33" s="23"/>
      <c r="L33" s="23">
        <v>2964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21" customHeight="1" spans="1:23">
      <c r="A34" s="24"/>
      <c r="B34" s="21" t="s">
        <v>215</v>
      </c>
      <c r="C34" s="21" t="s">
        <v>216</v>
      </c>
      <c r="D34" s="21" t="s">
        <v>112</v>
      </c>
      <c r="E34" s="21" t="s">
        <v>113</v>
      </c>
      <c r="F34" s="21" t="s">
        <v>223</v>
      </c>
      <c r="G34" s="21" t="s">
        <v>224</v>
      </c>
      <c r="H34" s="23">
        <v>3474.58</v>
      </c>
      <c r="I34" s="23">
        <v>3474.58</v>
      </c>
      <c r="J34" s="23"/>
      <c r="K34" s="23"/>
      <c r="L34" s="23">
        <v>3474.58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21" customHeight="1" spans="1:23">
      <c r="A35" s="24"/>
      <c r="B35" s="21" t="s">
        <v>225</v>
      </c>
      <c r="C35" s="21" t="s">
        <v>119</v>
      </c>
      <c r="D35" s="21" t="s">
        <v>118</v>
      </c>
      <c r="E35" s="21" t="s">
        <v>119</v>
      </c>
      <c r="F35" s="21" t="s">
        <v>226</v>
      </c>
      <c r="G35" s="21" t="s">
        <v>119</v>
      </c>
      <c r="H35" s="23">
        <v>17739.36</v>
      </c>
      <c r="I35" s="23">
        <v>17739.36</v>
      </c>
      <c r="J35" s="23"/>
      <c r="K35" s="23"/>
      <c r="L35" s="23">
        <v>17739.36</v>
      </c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21" customHeight="1" spans="1:23">
      <c r="A36" s="24"/>
      <c r="B36" s="21" t="s">
        <v>225</v>
      </c>
      <c r="C36" s="21" t="s">
        <v>119</v>
      </c>
      <c r="D36" s="21" t="s">
        <v>118</v>
      </c>
      <c r="E36" s="21" t="s">
        <v>119</v>
      </c>
      <c r="F36" s="21" t="s">
        <v>226</v>
      </c>
      <c r="G36" s="21" t="s">
        <v>119</v>
      </c>
      <c r="H36" s="23">
        <v>208474.56</v>
      </c>
      <c r="I36" s="23">
        <v>208474.56</v>
      </c>
      <c r="J36" s="23"/>
      <c r="K36" s="23"/>
      <c r="L36" s="23">
        <v>208474.56</v>
      </c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21" customHeight="1" spans="1:23">
      <c r="A37" s="24"/>
      <c r="B37" s="21" t="s">
        <v>227</v>
      </c>
      <c r="C37" s="21" t="s">
        <v>228</v>
      </c>
      <c r="D37" s="21" t="s">
        <v>88</v>
      </c>
      <c r="E37" s="21" t="s">
        <v>89</v>
      </c>
      <c r="F37" s="21" t="s">
        <v>229</v>
      </c>
      <c r="G37" s="21" t="s">
        <v>230</v>
      </c>
      <c r="H37" s="23">
        <v>36180</v>
      </c>
      <c r="I37" s="23">
        <v>36180</v>
      </c>
      <c r="J37" s="23"/>
      <c r="K37" s="23"/>
      <c r="L37" s="23">
        <v>36180</v>
      </c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ht="21" customHeight="1" spans="1:23">
      <c r="A38" s="24"/>
      <c r="B38" s="21" t="s">
        <v>231</v>
      </c>
      <c r="C38" s="21" t="s">
        <v>232</v>
      </c>
      <c r="D38" s="21" t="s">
        <v>88</v>
      </c>
      <c r="E38" s="21" t="s">
        <v>89</v>
      </c>
      <c r="F38" s="21" t="s">
        <v>233</v>
      </c>
      <c r="G38" s="21" t="s">
        <v>234</v>
      </c>
      <c r="H38" s="23">
        <v>4000</v>
      </c>
      <c r="I38" s="23">
        <v>4000</v>
      </c>
      <c r="J38" s="23"/>
      <c r="K38" s="23"/>
      <c r="L38" s="23">
        <v>4000</v>
      </c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ht="21" customHeight="1" spans="1:23">
      <c r="A39" s="24"/>
      <c r="B39" s="21" t="s">
        <v>231</v>
      </c>
      <c r="C39" s="21" t="s">
        <v>232</v>
      </c>
      <c r="D39" s="21" t="s">
        <v>88</v>
      </c>
      <c r="E39" s="21" t="s">
        <v>89</v>
      </c>
      <c r="F39" s="21" t="s">
        <v>235</v>
      </c>
      <c r="G39" s="21" t="s">
        <v>236</v>
      </c>
      <c r="H39" s="23">
        <v>18000</v>
      </c>
      <c r="I39" s="23">
        <v>18000</v>
      </c>
      <c r="J39" s="23"/>
      <c r="K39" s="23"/>
      <c r="L39" s="23">
        <v>18000</v>
      </c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ht="21" customHeight="1" spans="1:23">
      <c r="A40" s="24"/>
      <c r="B40" s="21" t="s">
        <v>231</v>
      </c>
      <c r="C40" s="21" t="s">
        <v>232</v>
      </c>
      <c r="D40" s="21" t="s">
        <v>88</v>
      </c>
      <c r="E40" s="21" t="s">
        <v>89</v>
      </c>
      <c r="F40" s="21" t="s">
        <v>237</v>
      </c>
      <c r="G40" s="21" t="s">
        <v>238</v>
      </c>
      <c r="H40" s="23">
        <v>10000</v>
      </c>
      <c r="I40" s="23">
        <v>10000</v>
      </c>
      <c r="J40" s="23"/>
      <c r="K40" s="23"/>
      <c r="L40" s="23">
        <v>10000</v>
      </c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ht="21" customHeight="1" spans="1:23">
      <c r="A41" s="24"/>
      <c r="B41" s="21" t="s">
        <v>231</v>
      </c>
      <c r="C41" s="21" t="s">
        <v>232</v>
      </c>
      <c r="D41" s="21" t="s">
        <v>88</v>
      </c>
      <c r="E41" s="21" t="s">
        <v>89</v>
      </c>
      <c r="F41" s="21" t="s">
        <v>239</v>
      </c>
      <c r="G41" s="21" t="s">
        <v>240</v>
      </c>
      <c r="H41" s="23">
        <v>60625</v>
      </c>
      <c r="I41" s="23">
        <v>60625</v>
      </c>
      <c r="J41" s="23"/>
      <c r="K41" s="23"/>
      <c r="L41" s="23">
        <v>60625</v>
      </c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ht="21" customHeight="1" spans="1:23">
      <c r="A42" s="24"/>
      <c r="B42" s="21" t="s">
        <v>241</v>
      </c>
      <c r="C42" s="21" t="s">
        <v>242</v>
      </c>
      <c r="D42" s="21" t="s">
        <v>88</v>
      </c>
      <c r="E42" s="21" t="s">
        <v>89</v>
      </c>
      <c r="F42" s="21" t="s">
        <v>243</v>
      </c>
      <c r="G42" s="21" t="s">
        <v>242</v>
      </c>
      <c r="H42" s="23">
        <v>11972.16</v>
      </c>
      <c r="I42" s="23">
        <v>11972.16</v>
      </c>
      <c r="J42" s="23"/>
      <c r="K42" s="23"/>
      <c r="L42" s="23">
        <v>11972.16</v>
      </c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ht="21" customHeight="1" spans="1:23">
      <c r="A43" s="24"/>
      <c r="B43" s="21" t="s">
        <v>241</v>
      </c>
      <c r="C43" s="21" t="s">
        <v>242</v>
      </c>
      <c r="D43" s="21" t="s">
        <v>88</v>
      </c>
      <c r="E43" s="21" t="s">
        <v>89</v>
      </c>
      <c r="F43" s="21" t="s">
        <v>243</v>
      </c>
      <c r="G43" s="21" t="s">
        <v>242</v>
      </c>
      <c r="H43" s="23">
        <v>1275.84</v>
      </c>
      <c r="I43" s="23">
        <v>1275.84</v>
      </c>
      <c r="J43" s="23"/>
      <c r="K43" s="23"/>
      <c r="L43" s="23">
        <v>1275.84</v>
      </c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</row>
    <row r="44" ht="21" customHeight="1" spans="1:23">
      <c r="A44" s="24"/>
      <c r="B44" s="21" t="s">
        <v>244</v>
      </c>
      <c r="C44" s="21" t="s">
        <v>245</v>
      </c>
      <c r="D44" s="21" t="s">
        <v>88</v>
      </c>
      <c r="E44" s="21" t="s">
        <v>89</v>
      </c>
      <c r="F44" s="21" t="s">
        <v>246</v>
      </c>
      <c r="G44" s="21" t="s">
        <v>245</v>
      </c>
      <c r="H44" s="23">
        <v>8979.12</v>
      </c>
      <c r="I44" s="23">
        <v>8979.12</v>
      </c>
      <c r="J44" s="23"/>
      <c r="K44" s="23"/>
      <c r="L44" s="23">
        <v>8979.12</v>
      </c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</row>
    <row r="45" ht="21" customHeight="1" spans="1:23">
      <c r="A45" s="24"/>
      <c r="B45" s="21" t="s">
        <v>244</v>
      </c>
      <c r="C45" s="21" t="s">
        <v>245</v>
      </c>
      <c r="D45" s="21" t="s">
        <v>95</v>
      </c>
      <c r="E45" s="21" t="s">
        <v>96</v>
      </c>
      <c r="F45" s="21" t="s">
        <v>246</v>
      </c>
      <c r="G45" s="21" t="s">
        <v>245</v>
      </c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</row>
    <row r="46" ht="21" customHeight="1" spans="1:23">
      <c r="A46" s="24"/>
      <c r="B46" s="21" t="s">
        <v>244</v>
      </c>
      <c r="C46" s="21" t="s">
        <v>245</v>
      </c>
      <c r="D46" s="21" t="s">
        <v>88</v>
      </c>
      <c r="E46" s="21" t="s">
        <v>89</v>
      </c>
      <c r="F46" s="21" t="s">
        <v>246</v>
      </c>
      <c r="G46" s="21" t="s">
        <v>245</v>
      </c>
      <c r="H46" s="23">
        <v>956.88</v>
      </c>
      <c r="I46" s="23">
        <v>956.88</v>
      </c>
      <c r="J46" s="23"/>
      <c r="K46" s="23"/>
      <c r="L46" s="23">
        <v>956.88</v>
      </c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</row>
    <row r="47" ht="21" customHeight="1" spans="1:23">
      <c r="A47" s="24"/>
      <c r="B47" s="21" t="s">
        <v>244</v>
      </c>
      <c r="C47" s="21" t="s">
        <v>245</v>
      </c>
      <c r="D47" s="21" t="s">
        <v>95</v>
      </c>
      <c r="E47" s="21" t="s">
        <v>96</v>
      </c>
      <c r="F47" s="21" t="s">
        <v>246</v>
      </c>
      <c r="G47" s="21" t="s">
        <v>245</v>
      </c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</row>
    <row r="48" ht="21" customHeight="1" spans="1:23">
      <c r="A48" s="24"/>
      <c r="B48" s="21" t="s">
        <v>247</v>
      </c>
      <c r="C48" s="21" t="s">
        <v>248</v>
      </c>
      <c r="D48" s="21" t="s">
        <v>88</v>
      </c>
      <c r="E48" s="21" t="s">
        <v>89</v>
      </c>
      <c r="F48" s="21" t="s">
        <v>249</v>
      </c>
      <c r="G48" s="21" t="s">
        <v>248</v>
      </c>
      <c r="H48" s="23">
        <v>50000</v>
      </c>
      <c r="I48" s="23">
        <v>50000</v>
      </c>
      <c r="J48" s="23"/>
      <c r="K48" s="23"/>
      <c r="L48" s="23">
        <v>50000</v>
      </c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</row>
    <row r="49" ht="21" customHeight="1" spans="1:23">
      <c r="A49" s="24"/>
      <c r="B49" s="21" t="s">
        <v>250</v>
      </c>
      <c r="C49" s="21" t="s">
        <v>251</v>
      </c>
      <c r="D49" s="21" t="s">
        <v>88</v>
      </c>
      <c r="E49" s="21" t="s">
        <v>89</v>
      </c>
      <c r="F49" s="21" t="s">
        <v>237</v>
      </c>
      <c r="G49" s="21" t="s">
        <v>238</v>
      </c>
      <c r="H49" s="23">
        <v>120000</v>
      </c>
      <c r="I49" s="23">
        <v>120000</v>
      </c>
      <c r="J49" s="23"/>
      <c r="K49" s="23"/>
      <c r="L49" s="23">
        <v>120000</v>
      </c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</row>
    <row r="50" ht="21" customHeight="1" spans="1:23">
      <c r="A50" s="24"/>
      <c r="B50" s="21" t="s">
        <v>252</v>
      </c>
      <c r="C50" s="21" t="s">
        <v>253</v>
      </c>
      <c r="D50" s="21" t="s">
        <v>88</v>
      </c>
      <c r="E50" s="21" t="s">
        <v>89</v>
      </c>
      <c r="F50" s="21" t="s">
        <v>254</v>
      </c>
      <c r="G50" s="21" t="s">
        <v>255</v>
      </c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</row>
    <row r="51" ht="21" customHeight="1" spans="1:23">
      <c r="A51" s="24"/>
      <c r="B51" s="21" t="s">
        <v>252</v>
      </c>
      <c r="C51" s="21" t="s">
        <v>253</v>
      </c>
      <c r="D51" s="21" t="s">
        <v>95</v>
      </c>
      <c r="E51" s="21" t="s">
        <v>96</v>
      </c>
      <c r="F51" s="21" t="s">
        <v>254</v>
      </c>
      <c r="G51" s="21" t="s">
        <v>255</v>
      </c>
      <c r="H51" s="23">
        <v>131656.8</v>
      </c>
      <c r="I51" s="23">
        <v>131656.8</v>
      </c>
      <c r="J51" s="23"/>
      <c r="K51" s="23"/>
      <c r="L51" s="23">
        <v>131656.8</v>
      </c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</row>
    <row r="52" ht="21" customHeight="1" spans="1:23">
      <c r="A52" s="24"/>
      <c r="B52" s="21" t="s">
        <v>215</v>
      </c>
      <c r="C52" s="21" t="s">
        <v>216</v>
      </c>
      <c r="D52" s="21" t="s">
        <v>106</v>
      </c>
      <c r="E52" s="21" t="s">
        <v>107</v>
      </c>
      <c r="F52" s="21" t="s">
        <v>256</v>
      </c>
      <c r="G52" s="21" t="s">
        <v>257</v>
      </c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</row>
    <row r="53" ht="21" customHeight="1" spans="1:23">
      <c r="A53" s="24"/>
      <c r="B53" s="21" t="s">
        <v>215</v>
      </c>
      <c r="C53" s="21" t="s">
        <v>216</v>
      </c>
      <c r="D53" s="21" t="s">
        <v>108</v>
      </c>
      <c r="E53" s="21" t="s">
        <v>109</v>
      </c>
      <c r="F53" s="21" t="s">
        <v>256</v>
      </c>
      <c r="G53" s="21" t="s">
        <v>257</v>
      </c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</row>
    <row r="54" ht="21" customHeight="1" spans="1:23">
      <c r="A54" s="34" t="s">
        <v>120</v>
      </c>
      <c r="B54" s="133"/>
      <c r="C54" s="133"/>
      <c r="D54" s="133"/>
      <c r="E54" s="133"/>
      <c r="F54" s="133"/>
      <c r="G54" s="134"/>
      <c r="H54" s="23">
        <v>3206158.39</v>
      </c>
      <c r="I54" s="23">
        <v>3206158.39</v>
      </c>
      <c r="J54" s="23"/>
      <c r="K54" s="23"/>
      <c r="L54" s="23">
        <v>3206158.39</v>
      </c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</row>
  </sheetData>
  <mergeCells count="30">
    <mergeCell ref="A2:W2"/>
    <mergeCell ref="A3:G3"/>
    <mergeCell ref="H4:W4"/>
    <mergeCell ref="I5:M5"/>
    <mergeCell ref="N5:P5"/>
    <mergeCell ref="R5:W5"/>
    <mergeCell ref="A54:G54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0"/>
  <sheetViews>
    <sheetView showZeros="0" topLeftCell="A2" workbookViewId="0">
      <selection activeCell="G24" sqref="G24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39" t="s">
        <v>258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"单位名称："&amp;"中国共产党临沧市临翔区委员会政法委员会"</f>
        <v>单位名称：中国共产党临沧市临翔区委员会政法委员会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39" t="s">
        <v>169</v>
      </c>
    </row>
    <row r="4" ht="18.75" customHeight="1" spans="1:23">
      <c r="A4" s="10" t="s">
        <v>259</v>
      </c>
      <c r="B4" s="11" t="s">
        <v>183</v>
      </c>
      <c r="C4" s="10" t="s">
        <v>184</v>
      </c>
      <c r="D4" s="10" t="s">
        <v>260</v>
      </c>
      <c r="E4" s="11" t="s">
        <v>185</v>
      </c>
      <c r="F4" s="11" t="s">
        <v>186</v>
      </c>
      <c r="G4" s="11" t="s">
        <v>261</v>
      </c>
      <c r="H4" s="11" t="s">
        <v>262</v>
      </c>
      <c r="I4" s="30" t="s">
        <v>56</v>
      </c>
      <c r="J4" s="12" t="s">
        <v>263</v>
      </c>
      <c r="K4" s="13"/>
      <c r="L4" s="13"/>
      <c r="M4" s="14"/>
      <c r="N4" s="12" t="s">
        <v>191</v>
      </c>
      <c r="O4" s="13"/>
      <c r="P4" s="14"/>
      <c r="Q4" s="11" t="s">
        <v>62</v>
      </c>
      <c r="R4" s="12" t="s">
        <v>78</v>
      </c>
      <c r="S4" s="13"/>
      <c r="T4" s="13"/>
      <c r="U4" s="13"/>
      <c r="V4" s="13"/>
      <c r="W4" s="14"/>
    </row>
    <row r="5" ht="18.75" customHeight="1" spans="1:23">
      <c r="A5" s="15"/>
      <c r="B5" s="31"/>
      <c r="C5" s="15"/>
      <c r="D5" s="15"/>
      <c r="E5" s="16"/>
      <c r="F5" s="16"/>
      <c r="G5" s="16"/>
      <c r="H5" s="16"/>
      <c r="I5" s="31"/>
      <c r="J5" s="122" t="s">
        <v>59</v>
      </c>
      <c r="K5" s="123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0" t="s">
        <v>65</v>
      </c>
      <c r="T5" s="10" t="s">
        <v>197</v>
      </c>
      <c r="U5" s="10" t="s">
        <v>67</v>
      </c>
      <c r="V5" s="10" t="s">
        <v>68</v>
      </c>
      <c r="W5" s="10" t="s">
        <v>69</v>
      </c>
    </row>
    <row r="6" ht="18.75" customHeight="1" spans="1:23">
      <c r="A6" s="31"/>
      <c r="B6" s="31"/>
      <c r="C6" s="31"/>
      <c r="D6" s="31"/>
      <c r="E6" s="31"/>
      <c r="F6" s="31"/>
      <c r="G6" s="31"/>
      <c r="H6" s="31"/>
      <c r="I6" s="31"/>
      <c r="J6" s="124" t="s">
        <v>58</v>
      </c>
      <c r="K6" s="96"/>
      <c r="L6" s="31"/>
      <c r="M6" s="31"/>
      <c r="N6" s="31"/>
      <c r="O6" s="31"/>
      <c r="P6" s="31"/>
      <c r="Q6" s="31"/>
      <c r="R6" s="31"/>
      <c r="S6" s="125"/>
      <c r="T6" s="125"/>
      <c r="U6" s="125"/>
      <c r="V6" s="125"/>
      <c r="W6" s="125"/>
    </row>
    <row r="7" ht="18.75" customHeight="1" spans="1:23">
      <c r="A7" s="17"/>
      <c r="B7" s="32"/>
      <c r="C7" s="17"/>
      <c r="D7" s="17"/>
      <c r="E7" s="18"/>
      <c r="F7" s="18"/>
      <c r="G7" s="18"/>
      <c r="H7" s="18"/>
      <c r="I7" s="32"/>
      <c r="J7" s="46" t="s">
        <v>58</v>
      </c>
      <c r="K7" s="46" t="s">
        <v>264</v>
      </c>
      <c r="L7" s="18"/>
      <c r="M7" s="18"/>
      <c r="N7" s="18"/>
      <c r="O7" s="18"/>
      <c r="P7" s="18"/>
      <c r="Q7" s="18"/>
      <c r="R7" s="18"/>
      <c r="S7" s="18"/>
      <c r="T7" s="18"/>
      <c r="U7" s="32"/>
      <c r="V7" s="18"/>
      <c r="W7" s="18"/>
    </row>
    <row r="8" ht="18.75" customHeight="1" spans="1:23">
      <c r="A8" s="120">
        <v>1</v>
      </c>
      <c r="B8" s="120">
        <v>2</v>
      </c>
      <c r="C8" s="120">
        <v>3</v>
      </c>
      <c r="D8" s="120">
        <v>4</v>
      </c>
      <c r="E8" s="120">
        <v>5</v>
      </c>
      <c r="F8" s="120">
        <v>6</v>
      </c>
      <c r="G8" s="120">
        <v>7</v>
      </c>
      <c r="H8" s="120">
        <v>8</v>
      </c>
      <c r="I8" s="120">
        <v>9</v>
      </c>
      <c r="J8" s="120">
        <v>10</v>
      </c>
      <c r="K8" s="120">
        <v>11</v>
      </c>
      <c r="L8" s="120">
        <v>12</v>
      </c>
      <c r="M8" s="120">
        <v>13</v>
      </c>
      <c r="N8" s="120">
        <v>14</v>
      </c>
      <c r="O8" s="120">
        <v>15</v>
      </c>
      <c r="P8" s="120">
        <v>16</v>
      </c>
      <c r="Q8" s="120">
        <v>17</v>
      </c>
      <c r="R8" s="120">
        <v>18</v>
      </c>
      <c r="S8" s="120">
        <v>19</v>
      </c>
      <c r="T8" s="120">
        <v>20</v>
      </c>
      <c r="U8" s="120">
        <v>21</v>
      </c>
      <c r="V8" s="120">
        <v>22</v>
      </c>
      <c r="W8" s="120">
        <v>23</v>
      </c>
    </row>
    <row r="9" ht="18.75" customHeight="1" spans="1:23">
      <c r="A9" s="21"/>
      <c r="B9" s="21"/>
      <c r="C9" s="21" t="s">
        <v>265</v>
      </c>
      <c r="D9" s="21"/>
      <c r="E9" s="21"/>
      <c r="F9" s="21"/>
      <c r="G9" s="21"/>
      <c r="H9" s="21"/>
      <c r="I9" s="23">
        <v>90000</v>
      </c>
      <c r="J9" s="23"/>
      <c r="K9" s="23"/>
      <c r="L9" s="23"/>
      <c r="M9" s="23"/>
      <c r="N9" s="23">
        <v>90000</v>
      </c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21" t="s">
        <v>266</v>
      </c>
      <c r="B10" s="121" t="s">
        <v>267</v>
      </c>
      <c r="C10" s="21" t="s">
        <v>265</v>
      </c>
      <c r="D10" s="121" t="s">
        <v>71</v>
      </c>
      <c r="E10" s="121" t="s">
        <v>90</v>
      </c>
      <c r="F10" s="121" t="s">
        <v>87</v>
      </c>
      <c r="G10" s="121" t="s">
        <v>239</v>
      </c>
      <c r="H10" s="121" t="s">
        <v>240</v>
      </c>
      <c r="I10" s="23">
        <v>90000</v>
      </c>
      <c r="J10" s="23"/>
      <c r="K10" s="23"/>
      <c r="L10" s="23"/>
      <c r="M10" s="23"/>
      <c r="N10" s="23">
        <v>90000</v>
      </c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24"/>
      <c r="B11" s="24"/>
      <c r="C11" s="21" t="s">
        <v>268</v>
      </c>
      <c r="D11" s="24"/>
      <c r="E11" s="24"/>
      <c r="F11" s="24"/>
      <c r="G11" s="24"/>
      <c r="H11" s="24"/>
      <c r="I11" s="23">
        <v>20000</v>
      </c>
      <c r="J11" s="23">
        <v>20000</v>
      </c>
      <c r="K11" s="23">
        <v>20000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121" t="s">
        <v>266</v>
      </c>
      <c r="B12" s="121" t="s">
        <v>269</v>
      </c>
      <c r="C12" s="21" t="s">
        <v>268</v>
      </c>
      <c r="D12" s="121" t="s">
        <v>71</v>
      </c>
      <c r="E12" s="121" t="s">
        <v>90</v>
      </c>
      <c r="F12" s="121" t="s">
        <v>87</v>
      </c>
      <c r="G12" s="121" t="s">
        <v>270</v>
      </c>
      <c r="H12" s="121" t="s">
        <v>271</v>
      </c>
      <c r="I12" s="23">
        <v>20000</v>
      </c>
      <c r="J12" s="23">
        <v>20000</v>
      </c>
      <c r="K12" s="23">
        <v>20000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24"/>
      <c r="B13" s="24"/>
      <c r="C13" s="21" t="s">
        <v>272</v>
      </c>
      <c r="D13" s="24"/>
      <c r="E13" s="24"/>
      <c r="F13" s="24"/>
      <c r="G13" s="24"/>
      <c r="H13" s="24"/>
      <c r="I13" s="23">
        <v>20000</v>
      </c>
      <c r="J13" s="23">
        <v>20000</v>
      </c>
      <c r="K13" s="23">
        <v>20000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121" t="s">
        <v>266</v>
      </c>
      <c r="B14" s="121" t="s">
        <v>273</v>
      </c>
      <c r="C14" s="21" t="s">
        <v>272</v>
      </c>
      <c r="D14" s="121" t="s">
        <v>71</v>
      </c>
      <c r="E14" s="121" t="s">
        <v>90</v>
      </c>
      <c r="F14" s="121" t="s">
        <v>87</v>
      </c>
      <c r="G14" s="121" t="s">
        <v>239</v>
      </c>
      <c r="H14" s="121" t="s">
        <v>240</v>
      </c>
      <c r="I14" s="23">
        <v>20000</v>
      </c>
      <c r="J14" s="23">
        <v>20000</v>
      </c>
      <c r="K14" s="23">
        <v>20000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24"/>
      <c r="B15" s="24"/>
      <c r="C15" s="21" t="s">
        <v>274</v>
      </c>
      <c r="D15" s="24"/>
      <c r="E15" s="24"/>
      <c r="F15" s="24"/>
      <c r="G15" s="24"/>
      <c r="H15" s="24"/>
      <c r="I15" s="23">
        <v>240000</v>
      </c>
      <c r="J15" s="23">
        <v>240000</v>
      </c>
      <c r="K15" s="23">
        <v>240000</v>
      </c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18.75" customHeight="1" spans="1:23">
      <c r="A16" s="121" t="s">
        <v>266</v>
      </c>
      <c r="B16" s="121" t="s">
        <v>275</v>
      </c>
      <c r="C16" s="21" t="s">
        <v>274</v>
      </c>
      <c r="D16" s="121" t="s">
        <v>71</v>
      </c>
      <c r="E16" s="121" t="s">
        <v>90</v>
      </c>
      <c r="F16" s="121" t="s">
        <v>87</v>
      </c>
      <c r="G16" s="121" t="s">
        <v>239</v>
      </c>
      <c r="H16" s="121" t="s">
        <v>240</v>
      </c>
      <c r="I16" s="23">
        <v>125300</v>
      </c>
      <c r="J16" s="23">
        <v>125300</v>
      </c>
      <c r="K16" s="23">
        <v>125300</v>
      </c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18.75" customHeight="1" spans="1:23">
      <c r="A17" s="121" t="s">
        <v>266</v>
      </c>
      <c r="B17" s="121" t="s">
        <v>275</v>
      </c>
      <c r="C17" s="21" t="s">
        <v>274</v>
      </c>
      <c r="D17" s="121" t="s">
        <v>71</v>
      </c>
      <c r="E17" s="121" t="s">
        <v>90</v>
      </c>
      <c r="F17" s="121" t="s">
        <v>87</v>
      </c>
      <c r="G17" s="121" t="s">
        <v>276</v>
      </c>
      <c r="H17" s="121" t="s">
        <v>277</v>
      </c>
      <c r="I17" s="23">
        <v>25000</v>
      </c>
      <c r="J17" s="23">
        <v>25000</v>
      </c>
      <c r="K17" s="23">
        <v>25000</v>
      </c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18.75" customHeight="1" spans="1:23">
      <c r="A18" s="121" t="s">
        <v>266</v>
      </c>
      <c r="B18" s="121" t="s">
        <v>275</v>
      </c>
      <c r="C18" s="21" t="s">
        <v>274</v>
      </c>
      <c r="D18" s="121" t="s">
        <v>71</v>
      </c>
      <c r="E18" s="121" t="s">
        <v>90</v>
      </c>
      <c r="F18" s="121" t="s">
        <v>87</v>
      </c>
      <c r="G18" s="121" t="s">
        <v>278</v>
      </c>
      <c r="H18" s="121" t="s">
        <v>279</v>
      </c>
      <c r="I18" s="23">
        <v>10000</v>
      </c>
      <c r="J18" s="23">
        <v>10000</v>
      </c>
      <c r="K18" s="23">
        <v>10000</v>
      </c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18.75" customHeight="1" spans="1:23">
      <c r="A19" s="121" t="s">
        <v>266</v>
      </c>
      <c r="B19" s="121" t="s">
        <v>275</v>
      </c>
      <c r="C19" s="21" t="s">
        <v>274</v>
      </c>
      <c r="D19" s="121" t="s">
        <v>71</v>
      </c>
      <c r="E19" s="121" t="s">
        <v>90</v>
      </c>
      <c r="F19" s="121" t="s">
        <v>87</v>
      </c>
      <c r="G19" s="121" t="s">
        <v>280</v>
      </c>
      <c r="H19" s="121" t="s">
        <v>281</v>
      </c>
      <c r="I19" s="23">
        <v>5000</v>
      </c>
      <c r="J19" s="23">
        <v>5000</v>
      </c>
      <c r="K19" s="23">
        <v>5000</v>
      </c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18.75" customHeight="1" spans="1:23">
      <c r="A20" s="121" t="s">
        <v>266</v>
      </c>
      <c r="B20" s="121" t="s">
        <v>275</v>
      </c>
      <c r="C20" s="21" t="s">
        <v>274</v>
      </c>
      <c r="D20" s="121" t="s">
        <v>71</v>
      </c>
      <c r="E20" s="121" t="s">
        <v>90</v>
      </c>
      <c r="F20" s="121" t="s">
        <v>87</v>
      </c>
      <c r="G20" s="121" t="s">
        <v>282</v>
      </c>
      <c r="H20" s="121" t="s">
        <v>283</v>
      </c>
      <c r="I20" s="23">
        <v>5000</v>
      </c>
      <c r="J20" s="23">
        <v>5000</v>
      </c>
      <c r="K20" s="23">
        <v>5000</v>
      </c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18.75" customHeight="1" spans="1:23">
      <c r="A21" s="121" t="s">
        <v>266</v>
      </c>
      <c r="B21" s="121" t="s">
        <v>275</v>
      </c>
      <c r="C21" s="21" t="s">
        <v>274</v>
      </c>
      <c r="D21" s="121" t="s">
        <v>71</v>
      </c>
      <c r="E21" s="121" t="s">
        <v>90</v>
      </c>
      <c r="F21" s="121" t="s">
        <v>87</v>
      </c>
      <c r="G21" s="121" t="s">
        <v>284</v>
      </c>
      <c r="H21" s="121" t="s">
        <v>174</v>
      </c>
      <c r="I21" s="23">
        <v>9700</v>
      </c>
      <c r="J21" s="23">
        <v>9700</v>
      </c>
      <c r="K21" s="23">
        <v>9700</v>
      </c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18.75" customHeight="1" spans="1:23">
      <c r="A22" s="121" t="s">
        <v>266</v>
      </c>
      <c r="B22" s="121" t="s">
        <v>275</v>
      </c>
      <c r="C22" s="21" t="s">
        <v>274</v>
      </c>
      <c r="D22" s="121" t="s">
        <v>71</v>
      </c>
      <c r="E22" s="121" t="s">
        <v>90</v>
      </c>
      <c r="F22" s="121" t="s">
        <v>87</v>
      </c>
      <c r="G22" s="121" t="s">
        <v>235</v>
      </c>
      <c r="H22" s="121" t="s">
        <v>236</v>
      </c>
      <c r="I22" s="23">
        <v>55000</v>
      </c>
      <c r="J22" s="23">
        <v>55000</v>
      </c>
      <c r="K22" s="23">
        <v>55000</v>
      </c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18.75" customHeight="1" spans="1:23">
      <c r="A23" s="121" t="s">
        <v>266</v>
      </c>
      <c r="B23" s="121" t="s">
        <v>275</v>
      </c>
      <c r="C23" s="21" t="s">
        <v>274</v>
      </c>
      <c r="D23" s="121" t="s">
        <v>71</v>
      </c>
      <c r="E23" s="121" t="s">
        <v>90</v>
      </c>
      <c r="F23" s="121" t="s">
        <v>87</v>
      </c>
      <c r="G23" s="121" t="s">
        <v>237</v>
      </c>
      <c r="H23" s="121" t="s">
        <v>238</v>
      </c>
      <c r="I23" s="23">
        <v>5000</v>
      </c>
      <c r="J23" s="23">
        <v>5000</v>
      </c>
      <c r="K23" s="23">
        <v>5000</v>
      </c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18.75" customHeight="1" spans="1:23">
      <c r="A24" s="24"/>
      <c r="B24" s="24"/>
      <c r="C24" s="21" t="s">
        <v>285</v>
      </c>
      <c r="D24" s="24"/>
      <c r="E24" s="24"/>
      <c r="F24" s="24"/>
      <c r="G24" s="24"/>
      <c r="H24" s="24"/>
      <c r="I24" s="23">
        <v>20000</v>
      </c>
      <c r="J24" s="23">
        <v>20000</v>
      </c>
      <c r="K24" s="23">
        <v>20000</v>
      </c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18.75" customHeight="1" spans="1:23">
      <c r="A25" s="121" t="s">
        <v>266</v>
      </c>
      <c r="B25" s="121" t="s">
        <v>286</v>
      </c>
      <c r="C25" s="21" t="s">
        <v>285</v>
      </c>
      <c r="D25" s="121" t="s">
        <v>71</v>
      </c>
      <c r="E25" s="121" t="s">
        <v>90</v>
      </c>
      <c r="F25" s="121" t="s">
        <v>87</v>
      </c>
      <c r="G25" s="121" t="s">
        <v>239</v>
      </c>
      <c r="H25" s="121" t="s">
        <v>240</v>
      </c>
      <c r="I25" s="23">
        <v>20000</v>
      </c>
      <c r="J25" s="23">
        <v>20000</v>
      </c>
      <c r="K25" s="23">
        <v>20000</v>
      </c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18.75" customHeight="1" spans="1:23">
      <c r="A26" s="24"/>
      <c r="B26" s="24"/>
      <c r="C26" s="21" t="s">
        <v>287</v>
      </c>
      <c r="D26" s="24"/>
      <c r="E26" s="24"/>
      <c r="F26" s="24"/>
      <c r="G26" s="24"/>
      <c r="H26" s="24"/>
      <c r="I26" s="23">
        <v>526784.18</v>
      </c>
      <c r="J26" s="23"/>
      <c r="K26" s="23"/>
      <c r="L26" s="23"/>
      <c r="M26" s="23"/>
      <c r="N26" s="23"/>
      <c r="O26" s="23"/>
      <c r="P26" s="23"/>
      <c r="Q26" s="23"/>
      <c r="R26" s="23">
        <v>526784.18</v>
      </c>
      <c r="S26" s="23"/>
      <c r="T26" s="23"/>
      <c r="U26" s="23">
        <v>526784.18</v>
      </c>
      <c r="V26" s="23"/>
      <c r="W26" s="23"/>
    </row>
    <row r="27" ht="18.75" customHeight="1" spans="1:23">
      <c r="A27" s="121" t="s">
        <v>266</v>
      </c>
      <c r="B27" s="121" t="s">
        <v>288</v>
      </c>
      <c r="C27" s="21" t="s">
        <v>287</v>
      </c>
      <c r="D27" s="121" t="s">
        <v>71</v>
      </c>
      <c r="E27" s="121" t="s">
        <v>90</v>
      </c>
      <c r="F27" s="121" t="s">
        <v>87</v>
      </c>
      <c r="G27" s="121" t="s">
        <v>239</v>
      </c>
      <c r="H27" s="121" t="s">
        <v>240</v>
      </c>
      <c r="I27" s="23">
        <v>501784.18</v>
      </c>
      <c r="J27" s="23"/>
      <c r="K27" s="23"/>
      <c r="L27" s="23"/>
      <c r="M27" s="23"/>
      <c r="N27" s="23"/>
      <c r="O27" s="23"/>
      <c r="P27" s="23"/>
      <c r="Q27" s="23"/>
      <c r="R27" s="23">
        <v>501784.18</v>
      </c>
      <c r="S27" s="23"/>
      <c r="T27" s="23"/>
      <c r="U27" s="23">
        <v>501784.18</v>
      </c>
      <c r="V27" s="23"/>
      <c r="W27" s="23"/>
    </row>
    <row r="28" ht="18.75" customHeight="1" spans="1:23">
      <c r="A28" s="121" t="s">
        <v>266</v>
      </c>
      <c r="B28" s="121" t="s">
        <v>288</v>
      </c>
      <c r="C28" s="21" t="s">
        <v>287</v>
      </c>
      <c r="D28" s="121" t="s">
        <v>71</v>
      </c>
      <c r="E28" s="121" t="s">
        <v>90</v>
      </c>
      <c r="F28" s="121" t="s">
        <v>87</v>
      </c>
      <c r="G28" s="121" t="s">
        <v>289</v>
      </c>
      <c r="H28" s="121" t="s">
        <v>290</v>
      </c>
      <c r="I28" s="23">
        <v>20000</v>
      </c>
      <c r="J28" s="23"/>
      <c r="K28" s="23"/>
      <c r="L28" s="23"/>
      <c r="M28" s="23"/>
      <c r="N28" s="23"/>
      <c r="O28" s="23"/>
      <c r="P28" s="23"/>
      <c r="Q28" s="23"/>
      <c r="R28" s="23">
        <v>20000</v>
      </c>
      <c r="S28" s="23"/>
      <c r="T28" s="23"/>
      <c r="U28" s="23">
        <v>20000</v>
      </c>
      <c r="V28" s="23"/>
      <c r="W28" s="23"/>
    </row>
    <row r="29" ht="18.75" customHeight="1" spans="1:23">
      <c r="A29" s="121" t="s">
        <v>266</v>
      </c>
      <c r="B29" s="121" t="s">
        <v>288</v>
      </c>
      <c r="C29" s="21" t="s">
        <v>287</v>
      </c>
      <c r="D29" s="121" t="s">
        <v>71</v>
      </c>
      <c r="E29" s="121" t="s">
        <v>90</v>
      </c>
      <c r="F29" s="121" t="s">
        <v>87</v>
      </c>
      <c r="G29" s="121" t="s">
        <v>237</v>
      </c>
      <c r="H29" s="121" t="s">
        <v>238</v>
      </c>
      <c r="I29" s="23">
        <v>5000</v>
      </c>
      <c r="J29" s="23"/>
      <c r="K29" s="23"/>
      <c r="L29" s="23"/>
      <c r="M29" s="23"/>
      <c r="N29" s="23"/>
      <c r="O29" s="23"/>
      <c r="P29" s="23"/>
      <c r="Q29" s="23"/>
      <c r="R29" s="23">
        <v>5000</v>
      </c>
      <c r="S29" s="23"/>
      <c r="T29" s="23"/>
      <c r="U29" s="23">
        <v>5000</v>
      </c>
      <c r="V29" s="23"/>
      <c r="W29" s="23"/>
    </row>
    <row r="30" ht="18.75" customHeight="1" spans="1:23">
      <c r="A30" s="34" t="s">
        <v>120</v>
      </c>
      <c r="B30" s="35"/>
      <c r="C30" s="35"/>
      <c r="D30" s="35"/>
      <c r="E30" s="35"/>
      <c r="F30" s="35"/>
      <c r="G30" s="35"/>
      <c r="H30" s="36"/>
      <c r="I30" s="23">
        <v>916784.18</v>
      </c>
      <c r="J30" s="23">
        <v>300000</v>
      </c>
      <c r="K30" s="23">
        <v>300000</v>
      </c>
      <c r="L30" s="23"/>
      <c r="M30" s="23"/>
      <c r="N30" s="23">
        <v>90000</v>
      </c>
      <c r="O30" s="23"/>
      <c r="P30" s="23"/>
      <c r="Q30" s="23"/>
      <c r="R30" s="23">
        <v>526784.18</v>
      </c>
      <c r="S30" s="23"/>
      <c r="T30" s="23"/>
      <c r="U30" s="23">
        <v>526784.18</v>
      </c>
      <c r="V30" s="23"/>
      <c r="W30" s="23"/>
    </row>
  </sheetData>
  <mergeCells count="28">
    <mergeCell ref="A2:W2"/>
    <mergeCell ref="A3:H3"/>
    <mergeCell ref="J4:M4"/>
    <mergeCell ref="N4:P4"/>
    <mergeCell ref="R4:W4"/>
    <mergeCell ref="A30:H3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41"/>
  <sheetViews>
    <sheetView showZeros="0" tabSelected="1" zoomScale="175" zoomScaleNormal="175" topLeftCell="B7" workbookViewId="0">
      <selection activeCell="E7" sqref="E7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8" t="s">
        <v>291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2"/>
      <c r="G2" s="6"/>
      <c r="H2" s="52"/>
      <c r="I2" s="52"/>
      <c r="J2" s="6"/>
    </row>
    <row r="3" ht="18.75" customHeight="1" spans="1:8">
      <c r="A3" s="7" t="str">
        <f>"单位名称："&amp;"中国共产党临沧市临翔区委员会政法委员会"</f>
        <v>单位名称：中国共产党临沧市临翔区委员会政法委员会</v>
      </c>
      <c r="B3" s="3"/>
      <c r="C3" s="3"/>
      <c r="D3" s="3"/>
      <c r="E3" s="3"/>
      <c r="F3" s="53"/>
      <c r="G3" s="3"/>
      <c r="H3" s="53"/>
    </row>
    <row r="4" ht="18.75" customHeight="1" spans="1:10">
      <c r="A4" s="46" t="s">
        <v>292</v>
      </c>
      <c r="B4" s="46" t="s">
        <v>293</v>
      </c>
      <c r="C4" s="46" t="s">
        <v>294</v>
      </c>
      <c r="D4" s="46" t="s">
        <v>295</v>
      </c>
      <c r="E4" s="46" t="s">
        <v>296</v>
      </c>
      <c r="F4" s="54" t="s">
        <v>297</v>
      </c>
      <c r="G4" s="46" t="s">
        <v>298</v>
      </c>
      <c r="H4" s="54" t="s">
        <v>299</v>
      </c>
      <c r="I4" s="54" t="s">
        <v>300</v>
      </c>
      <c r="J4" s="46" t="s">
        <v>301</v>
      </c>
    </row>
    <row r="5" ht="18.75" customHeight="1" spans="1:10">
      <c r="A5" s="118">
        <v>1</v>
      </c>
      <c r="B5" s="118">
        <v>2</v>
      </c>
      <c r="C5" s="118">
        <v>3</v>
      </c>
      <c r="D5" s="118">
        <v>4</v>
      </c>
      <c r="E5" s="118">
        <v>5</v>
      </c>
      <c r="F5" s="118">
        <v>6</v>
      </c>
      <c r="G5" s="118">
        <v>7</v>
      </c>
      <c r="H5" s="118">
        <v>8</v>
      </c>
      <c r="I5" s="118">
        <v>9</v>
      </c>
      <c r="J5" s="118">
        <v>10</v>
      </c>
    </row>
    <row r="6" ht="18.75" customHeight="1" spans="1:10">
      <c r="A6" s="33" t="s">
        <v>71</v>
      </c>
      <c r="B6" s="47"/>
      <c r="C6" s="47"/>
      <c r="D6" s="47"/>
      <c r="E6" s="55"/>
      <c r="F6" s="56"/>
      <c r="G6" s="55"/>
      <c r="H6" s="56"/>
      <c r="I6" s="56"/>
      <c r="J6" s="55"/>
    </row>
    <row r="7" ht="18.75" customHeight="1" spans="1:10">
      <c r="A7" s="213" t="s">
        <v>272</v>
      </c>
      <c r="B7" s="21" t="s">
        <v>302</v>
      </c>
      <c r="C7" s="21" t="s">
        <v>303</v>
      </c>
      <c r="D7" s="21" t="s">
        <v>304</v>
      </c>
      <c r="E7" s="33" t="s">
        <v>305</v>
      </c>
      <c r="F7" s="21" t="s">
        <v>306</v>
      </c>
      <c r="G7" s="33" t="s">
        <v>307</v>
      </c>
      <c r="H7" s="21" t="s">
        <v>308</v>
      </c>
      <c r="I7" s="21" t="s">
        <v>309</v>
      </c>
      <c r="J7" s="33" t="s">
        <v>310</v>
      </c>
    </row>
    <row r="8" ht="18.75" customHeight="1" spans="1:10">
      <c r="A8" s="213" t="s">
        <v>272</v>
      </c>
      <c r="B8" s="21" t="s">
        <v>311</v>
      </c>
      <c r="C8" s="21" t="s">
        <v>303</v>
      </c>
      <c r="D8" s="21" t="s">
        <v>312</v>
      </c>
      <c r="E8" s="33" t="s">
        <v>313</v>
      </c>
      <c r="F8" s="21" t="s">
        <v>306</v>
      </c>
      <c r="G8" s="33" t="s">
        <v>314</v>
      </c>
      <c r="H8" s="21" t="s">
        <v>315</v>
      </c>
      <c r="I8" s="21" t="s">
        <v>309</v>
      </c>
      <c r="J8" s="33" t="s">
        <v>316</v>
      </c>
    </row>
    <row r="9" ht="18.75" customHeight="1" spans="1:10">
      <c r="A9" s="213" t="s">
        <v>272</v>
      </c>
      <c r="B9" s="21" t="s">
        <v>311</v>
      </c>
      <c r="C9" s="21" t="s">
        <v>303</v>
      </c>
      <c r="D9" s="21" t="s">
        <v>317</v>
      </c>
      <c r="E9" s="33" t="s">
        <v>318</v>
      </c>
      <c r="F9" s="21" t="s">
        <v>306</v>
      </c>
      <c r="G9" s="33" t="s">
        <v>319</v>
      </c>
      <c r="H9" s="21" t="s">
        <v>315</v>
      </c>
      <c r="I9" s="21" t="s">
        <v>309</v>
      </c>
      <c r="J9" s="33" t="s">
        <v>320</v>
      </c>
    </row>
    <row r="10" ht="18.75" customHeight="1" spans="1:10">
      <c r="A10" s="213" t="s">
        <v>272</v>
      </c>
      <c r="B10" s="21" t="s">
        <v>311</v>
      </c>
      <c r="C10" s="21" t="s">
        <v>321</v>
      </c>
      <c r="D10" s="21" t="s">
        <v>322</v>
      </c>
      <c r="E10" s="33" t="s">
        <v>323</v>
      </c>
      <c r="F10" s="21" t="s">
        <v>324</v>
      </c>
      <c r="G10" s="33" t="s">
        <v>325</v>
      </c>
      <c r="H10" s="21" t="s">
        <v>315</v>
      </c>
      <c r="I10" s="21" t="s">
        <v>309</v>
      </c>
      <c r="J10" s="33" t="s">
        <v>326</v>
      </c>
    </row>
    <row r="11" ht="18.75" customHeight="1" spans="1:10">
      <c r="A11" s="213" t="s">
        <v>272</v>
      </c>
      <c r="B11" s="21" t="s">
        <v>311</v>
      </c>
      <c r="C11" s="21" t="s">
        <v>327</v>
      </c>
      <c r="D11" s="21" t="s">
        <v>328</v>
      </c>
      <c r="E11" s="33" t="s">
        <v>329</v>
      </c>
      <c r="F11" s="21" t="s">
        <v>324</v>
      </c>
      <c r="G11" s="33" t="s">
        <v>330</v>
      </c>
      <c r="H11" s="21" t="s">
        <v>315</v>
      </c>
      <c r="I11" s="21" t="s">
        <v>309</v>
      </c>
      <c r="J11" s="33" t="s">
        <v>331</v>
      </c>
    </row>
    <row r="12" ht="18.75" customHeight="1" spans="1:10">
      <c r="A12" s="213" t="s">
        <v>268</v>
      </c>
      <c r="B12" s="21" t="s">
        <v>332</v>
      </c>
      <c r="C12" s="21" t="s">
        <v>303</v>
      </c>
      <c r="D12" s="21" t="s">
        <v>304</v>
      </c>
      <c r="E12" s="33" t="s">
        <v>333</v>
      </c>
      <c r="F12" s="21" t="s">
        <v>306</v>
      </c>
      <c r="G12" s="33" t="s">
        <v>334</v>
      </c>
      <c r="H12" s="21" t="s">
        <v>335</v>
      </c>
      <c r="I12" s="21" t="s">
        <v>309</v>
      </c>
      <c r="J12" s="33" t="s">
        <v>336</v>
      </c>
    </row>
    <row r="13" ht="18.75" customHeight="1" spans="1:10">
      <c r="A13" s="213" t="s">
        <v>268</v>
      </c>
      <c r="B13" s="21" t="s">
        <v>332</v>
      </c>
      <c r="C13" s="21" t="s">
        <v>303</v>
      </c>
      <c r="D13" s="21" t="s">
        <v>312</v>
      </c>
      <c r="E13" s="33" t="s">
        <v>337</v>
      </c>
      <c r="F13" s="21" t="s">
        <v>306</v>
      </c>
      <c r="G13" s="33" t="s">
        <v>338</v>
      </c>
      <c r="H13" s="21" t="s">
        <v>315</v>
      </c>
      <c r="I13" s="21" t="s">
        <v>309</v>
      </c>
      <c r="J13" s="33" t="s">
        <v>339</v>
      </c>
    </row>
    <row r="14" ht="18.75" customHeight="1" spans="1:10">
      <c r="A14" s="213" t="s">
        <v>268</v>
      </c>
      <c r="B14" s="21" t="s">
        <v>332</v>
      </c>
      <c r="C14" s="21" t="s">
        <v>303</v>
      </c>
      <c r="D14" s="21" t="s">
        <v>312</v>
      </c>
      <c r="E14" s="33" t="s">
        <v>340</v>
      </c>
      <c r="F14" s="21" t="s">
        <v>306</v>
      </c>
      <c r="G14" s="33" t="s">
        <v>341</v>
      </c>
      <c r="H14" s="21" t="s">
        <v>315</v>
      </c>
      <c r="I14" s="21" t="s">
        <v>309</v>
      </c>
      <c r="J14" s="33" t="s">
        <v>342</v>
      </c>
    </row>
    <row r="15" ht="18.75" customHeight="1" spans="1:10">
      <c r="A15" s="213" t="s">
        <v>268</v>
      </c>
      <c r="B15" s="21" t="s">
        <v>332</v>
      </c>
      <c r="C15" s="21" t="s">
        <v>303</v>
      </c>
      <c r="D15" s="21" t="s">
        <v>317</v>
      </c>
      <c r="E15" s="33" t="s">
        <v>343</v>
      </c>
      <c r="F15" s="21" t="s">
        <v>306</v>
      </c>
      <c r="G15" s="33" t="s">
        <v>319</v>
      </c>
      <c r="H15" s="21" t="s">
        <v>344</v>
      </c>
      <c r="I15" s="21" t="s">
        <v>345</v>
      </c>
      <c r="J15" s="33" t="s">
        <v>346</v>
      </c>
    </row>
    <row r="16" ht="18.75" customHeight="1" spans="1:10">
      <c r="A16" s="213" t="s">
        <v>268</v>
      </c>
      <c r="B16" s="21" t="s">
        <v>332</v>
      </c>
      <c r="C16" s="21" t="s">
        <v>321</v>
      </c>
      <c r="D16" s="21" t="s">
        <v>347</v>
      </c>
      <c r="E16" s="33" t="s">
        <v>348</v>
      </c>
      <c r="F16" s="21" t="s">
        <v>306</v>
      </c>
      <c r="G16" s="33" t="s">
        <v>349</v>
      </c>
      <c r="H16" s="21" t="s">
        <v>350</v>
      </c>
      <c r="I16" s="21" t="s">
        <v>345</v>
      </c>
      <c r="J16" s="33" t="s">
        <v>351</v>
      </c>
    </row>
    <row r="17" ht="18.75" customHeight="1" spans="1:10">
      <c r="A17" s="213" t="s">
        <v>268</v>
      </c>
      <c r="B17" s="21" t="s">
        <v>332</v>
      </c>
      <c r="C17" s="21" t="s">
        <v>321</v>
      </c>
      <c r="D17" s="21" t="s">
        <v>347</v>
      </c>
      <c r="E17" s="33" t="s">
        <v>352</v>
      </c>
      <c r="F17" s="21" t="s">
        <v>306</v>
      </c>
      <c r="G17" s="33" t="s">
        <v>353</v>
      </c>
      <c r="H17" s="21" t="s">
        <v>354</v>
      </c>
      <c r="I17" s="21" t="s">
        <v>309</v>
      </c>
      <c r="J17" s="33" t="s">
        <v>355</v>
      </c>
    </row>
    <row r="18" ht="18.75" customHeight="1" spans="1:10">
      <c r="A18" s="213" t="s">
        <v>268</v>
      </c>
      <c r="B18" s="21" t="s">
        <v>332</v>
      </c>
      <c r="C18" s="21" t="s">
        <v>327</v>
      </c>
      <c r="D18" s="21" t="s">
        <v>328</v>
      </c>
      <c r="E18" s="33" t="s">
        <v>356</v>
      </c>
      <c r="F18" s="21" t="s">
        <v>306</v>
      </c>
      <c r="G18" s="33" t="s">
        <v>357</v>
      </c>
      <c r="H18" s="21" t="s">
        <v>315</v>
      </c>
      <c r="I18" s="21" t="s">
        <v>309</v>
      </c>
      <c r="J18" s="33" t="s">
        <v>358</v>
      </c>
    </row>
    <row r="19" ht="18.75" customHeight="1" spans="1:10">
      <c r="A19" s="213" t="s">
        <v>268</v>
      </c>
      <c r="B19" s="21" t="s">
        <v>332</v>
      </c>
      <c r="C19" s="21" t="s">
        <v>327</v>
      </c>
      <c r="D19" s="21" t="s">
        <v>328</v>
      </c>
      <c r="E19" s="33" t="s">
        <v>359</v>
      </c>
      <c r="F19" s="21" t="s">
        <v>360</v>
      </c>
      <c r="G19" s="33" t="s">
        <v>361</v>
      </c>
      <c r="H19" s="21" t="s">
        <v>315</v>
      </c>
      <c r="I19" s="21" t="s">
        <v>309</v>
      </c>
      <c r="J19" s="33" t="s">
        <v>362</v>
      </c>
    </row>
    <row r="20" ht="18.75" customHeight="1" spans="1:10">
      <c r="A20" s="213" t="s">
        <v>285</v>
      </c>
      <c r="B20" s="21" t="s">
        <v>363</v>
      </c>
      <c r="C20" s="21" t="s">
        <v>303</v>
      </c>
      <c r="D20" s="21" t="s">
        <v>304</v>
      </c>
      <c r="E20" s="33" t="s">
        <v>364</v>
      </c>
      <c r="F20" s="21" t="s">
        <v>306</v>
      </c>
      <c r="G20" s="33" t="s">
        <v>165</v>
      </c>
      <c r="H20" s="21" t="s">
        <v>365</v>
      </c>
      <c r="I20" s="21" t="s">
        <v>309</v>
      </c>
      <c r="J20" s="33" t="s">
        <v>366</v>
      </c>
    </row>
    <row r="21" ht="18.75" customHeight="1" spans="1:10">
      <c r="A21" s="213" t="s">
        <v>285</v>
      </c>
      <c r="B21" s="21" t="s">
        <v>363</v>
      </c>
      <c r="C21" s="21" t="s">
        <v>303</v>
      </c>
      <c r="D21" s="21" t="s">
        <v>312</v>
      </c>
      <c r="E21" s="33" t="s">
        <v>367</v>
      </c>
      <c r="F21" s="21" t="s">
        <v>306</v>
      </c>
      <c r="G21" s="33" t="s">
        <v>338</v>
      </c>
      <c r="H21" s="21" t="s">
        <v>315</v>
      </c>
      <c r="I21" s="21" t="s">
        <v>309</v>
      </c>
      <c r="J21" s="33" t="s">
        <v>368</v>
      </c>
    </row>
    <row r="22" ht="18.75" customHeight="1" spans="1:10">
      <c r="A22" s="213" t="s">
        <v>285</v>
      </c>
      <c r="B22" s="21" t="s">
        <v>363</v>
      </c>
      <c r="C22" s="21" t="s">
        <v>321</v>
      </c>
      <c r="D22" s="21" t="s">
        <v>322</v>
      </c>
      <c r="E22" s="33" t="s">
        <v>369</v>
      </c>
      <c r="F22" s="21" t="s">
        <v>306</v>
      </c>
      <c r="G22" s="33" t="s">
        <v>370</v>
      </c>
      <c r="H22" s="21" t="s">
        <v>350</v>
      </c>
      <c r="I22" s="21" t="s">
        <v>345</v>
      </c>
      <c r="J22" s="33" t="s">
        <v>371</v>
      </c>
    </row>
    <row r="23" ht="18.75" customHeight="1" spans="1:10">
      <c r="A23" s="213" t="s">
        <v>285</v>
      </c>
      <c r="B23" s="21" t="s">
        <v>363</v>
      </c>
      <c r="C23" s="21" t="s">
        <v>327</v>
      </c>
      <c r="D23" s="21" t="s">
        <v>328</v>
      </c>
      <c r="E23" s="33" t="s">
        <v>372</v>
      </c>
      <c r="F23" s="21" t="s">
        <v>324</v>
      </c>
      <c r="G23" s="33" t="s">
        <v>330</v>
      </c>
      <c r="H23" s="21" t="s">
        <v>315</v>
      </c>
      <c r="I23" s="21" t="s">
        <v>309</v>
      </c>
      <c r="J23" s="33" t="s">
        <v>372</v>
      </c>
    </row>
    <row r="24" ht="18.75" customHeight="1" spans="1:10">
      <c r="A24" s="213" t="s">
        <v>285</v>
      </c>
      <c r="B24" s="21" t="s">
        <v>363</v>
      </c>
      <c r="C24" s="21" t="s">
        <v>327</v>
      </c>
      <c r="D24" s="21" t="s">
        <v>328</v>
      </c>
      <c r="E24" s="33" t="s">
        <v>373</v>
      </c>
      <c r="F24" s="21" t="s">
        <v>324</v>
      </c>
      <c r="G24" s="33" t="s">
        <v>330</v>
      </c>
      <c r="H24" s="21" t="s">
        <v>315</v>
      </c>
      <c r="I24" s="21" t="s">
        <v>309</v>
      </c>
      <c r="J24" s="33" t="s">
        <v>373</v>
      </c>
    </row>
    <row r="25" ht="18.75" customHeight="1" spans="1:10">
      <c r="A25" s="213" t="s">
        <v>274</v>
      </c>
      <c r="B25" s="21" t="s">
        <v>374</v>
      </c>
      <c r="C25" s="21" t="s">
        <v>303</v>
      </c>
      <c r="D25" s="21" t="s">
        <v>304</v>
      </c>
      <c r="E25" s="33" t="s">
        <v>375</v>
      </c>
      <c r="F25" s="21" t="s">
        <v>306</v>
      </c>
      <c r="G25" s="33" t="s">
        <v>307</v>
      </c>
      <c r="H25" s="21" t="s">
        <v>308</v>
      </c>
      <c r="I25" s="21" t="s">
        <v>309</v>
      </c>
      <c r="J25" s="33" t="s">
        <v>376</v>
      </c>
    </row>
    <row r="26" ht="32" customHeight="1" spans="1:10">
      <c r="A26" s="213" t="s">
        <v>274</v>
      </c>
      <c r="B26" s="21" t="s">
        <v>374</v>
      </c>
      <c r="C26" s="21" t="s">
        <v>303</v>
      </c>
      <c r="D26" s="21" t="s">
        <v>312</v>
      </c>
      <c r="E26" s="33" t="s">
        <v>377</v>
      </c>
      <c r="F26" s="21" t="s">
        <v>306</v>
      </c>
      <c r="G26" s="33" t="s">
        <v>361</v>
      </c>
      <c r="H26" s="21" t="s">
        <v>315</v>
      </c>
      <c r="I26" s="21" t="s">
        <v>309</v>
      </c>
      <c r="J26" s="33" t="s">
        <v>378</v>
      </c>
    </row>
    <row r="27" ht="18.75" customHeight="1" spans="1:10">
      <c r="A27" s="213" t="s">
        <v>274</v>
      </c>
      <c r="B27" s="21" t="s">
        <v>374</v>
      </c>
      <c r="C27" s="21" t="s">
        <v>321</v>
      </c>
      <c r="D27" s="21" t="s">
        <v>322</v>
      </c>
      <c r="E27" s="33" t="s">
        <v>379</v>
      </c>
      <c r="F27" s="21" t="s">
        <v>306</v>
      </c>
      <c r="G27" s="33" t="s">
        <v>380</v>
      </c>
      <c r="H27" s="21" t="s">
        <v>381</v>
      </c>
      <c r="I27" s="21" t="s">
        <v>309</v>
      </c>
      <c r="J27" s="33" t="s">
        <v>382</v>
      </c>
    </row>
    <row r="28" ht="18.75" customHeight="1" spans="1:10">
      <c r="A28" s="213" t="s">
        <v>274</v>
      </c>
      <c r="B28" s="21" t="s">
        <v>374</v>
      </c>
      <c r="C28" s="21" t="s">
        <v>321</v>
      </c>
      <c r="D28" s="21" t="s">
        <v>347</v>
      </c>
      <c r="E28" s="33" t="s">
        <v>383</v>
      </c>
      <c r="F28" s="21" t="s">
        <v>306</v>
      </c>
      <c r="G28" s="33" t="s">
        <v>370</v>
      </c>
      <c r="H28" s="21" t="s">
        <v>350</v>
      </c>
      <c r="I28" s="21" t="s">
        <v>345</v>
      </c>
      <c r="J28" s="33" t="s">
        <v>384</v>
      </c>
    </row>
    <row r="29" ht="18.75" customHeight="1" spans="1:10">
      <c r="A29" s="213" t="s">
        <v>274</v>
      </c>
      <c r="B29" s="21" t="s">
        <v>374</v>
      </c>
      <c r="C29" s="21" t="s">
        <v>327</v>
      </c>
      <c r="D29" s="21" t="s">
        <v>328</v>
      </c>
      <c r="E29" s="33" t="s">
        <v>385</v>
      </c>
      <c r="F29" s="21" t="s">
        <v>306</v>
      </c>
      <c r="G29" s="33" t="s">
        <v>386</v>
      </c>
      <c r="H29" s="21" t="s">
        <v>387</v>
      </c>
      <c r="I29" s="21" t="s">
        <v>345</v>
      </c>
      <c r="J29" s="33" t="s">
        <v>351</v>
      </c>
    </row>
    <row r="30" ht="18.75" customHeight="1" spans="1:10">
      <c r="A30" s="213" t="s">
        <v>274</v>
      </c>
      <c r="B30" s="21" t="s">
        <v>374</v>
      </c>
      <c r="C30" s="21" t="s">
        <v>327</v>
      </c>
      <c r="D30" s="21" t="s">
        <v>328</v>
      </c>
      <c r="E30" s="33" t="s">
        <v>388</v>
      </c>
      <c r="F30" s="21" t="s">
        <v>324</v>
      </c>
      <c r="G30" s="33" t="s">
        <v>330</v>
      </c>
      <c r="H30" s="21" t="s">
        <v>315</v>
      </c>
      <c r="I30" s="21" t="s">
        <v>309</v>
      </c>
      <c r="J30" s="33" t="s">
        <v>389</v>
      </c>
    </row>
    <row r="31" ht="18.75" customHeight="1" spans="1:10">
      <c r="A31" s="213" t="s">
        <v>287</v>
      </c>
      <c r="B31" s="21" t="s">
        <v>390</v>
      </c>
      <c r="C31" s="21" t="s">
        <v>303</v>
      </c>
      <c r="D31" s="21" t="s">
        <v>304</v>
      </c>
      <c r="E31" s="33" t="s">
        <v>391</v>
      </c>
      <c r="F31" s="21" t="s">
        <v>324</v>
      </c>
      <c r="G31" s="33" t="s">
        <v>307</v>
      </c>
      <c r="H31" s="21" t="s">
        <v>308</v>
      </c>
      <c r="I31" s="21" t="s">
        <v>309</v>
      </c>
      <c r="J31" s="33" t="s">
        <v>392</v>
      </c>
    </row>
    <row r="32" ht="18.75" customHeight="1" spans="1:10">
      <c r="A32" s="213" t="s">
        <v>287</v>
      </c>
      <c r="B32" s="21" t="s">
        <v>390</v>
      </c>
      <c r="C32" s="21" t="s">
        <v>303</v>
      </c>
      <c r="D32" s="21" t="s">
        <v>304</v>
      </c>
      <c r="E32" s="33" t="s">
        <v>393</v>
      </c>
      <c r="F32" s="21" t="s">
        <v>306</v>
      </c>
      <c r="G32" s="33" t="s">
        <v>394</v>
      </c>
      <c r="H32" s="21" t="s">
        <v>365</v>
      </c>
      <c r="I32" s="21" t="s">
        <v>309</v>
      </c>
      <c r="J32" s="33" t="s">
        <v>395</v>
      </c>
    </row>
    <row r="33" ht="18.75" customHeight="1" spans="1:10">
      <c r="A33" s="213" t="s">
        <v>287</v>
      </c>
      <c r="B33" s="21" t="s">
        <v>390</v>
      </c>
      <c r="C33" s="21" t="s">
        <v>303</v>
      </c>
      <c r="D33" s="21" t="s">
        <v>304</v>
      </c>
      <c r="E33" s="33" t="s">
        <v>396</v>
      </c>
      <c r="F33" s="21" t="s">
        <v>324</v>
      </c>
      <c r="G33" s="33" t="s">
        <v>163</v>
      </c>
      <c r="H33" s="21" t="s">
        <v>397</v>
      </c>
      <c r="I33" s="21" t="s">
        <v>309</v>
      </c>
      <c r="J33" s="33" t="s">
        <v>398</v>
      </c>
    </row>
    <row r="34" ht="18.75" customHeight="1" spans="1:10">
      <c r="A34" s="213" t="s">
        <v>287</v>
      </c>
      <c r="B34" s="21" t="s">
        <v>390</v>
      </c>
      <c r="C34" s="21" t="s">
        <v>303</v>
      </c>
      <c r="D34" s="21" t="s">
        <v>312</v>
      </c>
      <c r="E34" s="33" t="s">
        <v>399</v>
      </c>
      <c r="F34" s="21" t="s">
        <v>306</v>
      </c>
      <c r="G34" s="33" t="s">
        <v>400</v>
      </c>
      <c r="H34" s="21" t="s">
        <v>387</v>
      </c>
      <c r="I34" s="21" t="s">
        <v>345</v>
      </c>
      <c r="J34" s="33" t="s">
        <v>401</v>
      </c>
    </row>
    <row r="35" ht="18.75" customHeight="1" spans="1:10">
      <c r="A35" s="213" t="s">
        <v>287</v>
      </c>
      <c r="B35" s="21" t="s">
        <v>390</v>
      </c>
      <c r="C35" s="21" t="s">
        <v>303</v>
      </c>
      <c r="D35" s="21" t="s">
        <v>312</v>
      </c>
      <c r="E35" s="33" t="s">
        <v>367</v>
      </c>
      <c r="F35" s="21" t="s">
        <v>306</v>
      </c>
      <c r="G35" s="33" t="s">
        <v>338</v>
      </c>
      <c r="H35" s="21" t="s">
        <v>315</v>
      </c>
      <c r="I35" s="21" t="s">
        <v>309</v>
      </c>
      <c r="J35" s="33" t="s">
        <v>402</v>
      </c>
    </row>
    <row r="36" ht="18.75" customHeight="1" spans="1:10">
      <c r="A36" s="213" t="s">
        <v>287</v>
      </c>
      <c r="B36" s="21" t="s">
        <v>390</v>
      </c>
      <c r="C36" s="21" t="s">
        <v>321</v>
      </c>
      <c r="D36" s="21" t="s">
        <v>322</v>
      </c>
      <c r="E36" s="33" t="s">
        <v>403</v>
      </c>
      <c r="F36" s="21" t="s">
        <v>306</v>
      </c>
      <c r="G36" s="33" t="s">
        <v>370</v>
      </c>
      <c r="H36" s="21" t="s">
        <v>350</v>
      </c>
      <c r="I36" s="21" t="s">
        <v>345</v>
      </c>
      <c r="J36" s="33" t="s">
        <v>371</v>
      </c>
    </row>
    <row r="37" ht="18.75" customHeight="1" spans="1:10">
      <c r="A37" s="213" t="s">
        <v>287</v>
      </c>
      <c r="B37" s="21" t="s">
        <v>390</v>
      </c>
      <c r="C37" s="21" t="s">
        <v>321</v>
      </c>
      <c r="D37" s="21" t="s">
        <v>322</v>
      </c>
      <c r="E37" s="33" t="s">
        <v>404</v>
      </c>
      <c r="F37" s="21" t="s">
        <v>306</v>
      </c>
      <c r="G37" s="33" t="s">
        <v>338</v>
      </c>
      <c r="H37" s="21" t="s">
        <v>315</v>
      </c>
      <c r="I37" s="21" t="s">
        <v>309</v>
      </c>
      <c r="J37" s="33" t="s">
        <v>405</v>
      </c>
    </row>
    <row r="38" ht="18.75" customHeight="1" spans="1:10">
      <c r="A38" s="213" t="s">
        <v>287</v>
      </c>
      <c r="B38" s="21" t="s">
        <v>390</v>
      </c>
      <c r="C38" s="21" t="s">
        <v>321</v>
      </c>
      <c r="D38" s="21" t="s">
        <v>406</v>
      </c>
      <c r="E38" s="33" t="s">
        <v>407</v>
      </c>
      <c r="F38" s="21" t="s">
        <v>306</v>
      </c>
      <c r="G38" s="33" t="s">
        <v>408</v>
      </c>
      <c r="H38" s="21" t="s">
        <v>350</v>
      </c>
      <c r="I38" s="21" t="s">
        <v>345</v>
      </c>
      <c r="J38" s="33" t="s">
        <v>409</v>
      </c>
    </row>
    <row r="39" ht="18.75" customHeight="1" spans="1:10">
      <c r="A39" s="213" t="s">
        <v>287</v>
      </c>
      <c r="B39" s="21" t="s">
        <v>390</v>
      </c>
      <c r="C39" s="21" t="s">
        <v>327</v>
      </c>
      <c r="D39" s="21" t="s">
        <v>328</v>
      </c>
      <c r="E39" s="33" t="s">
        <v>388</v>
      </c>
      <c r="F39" s="21" t="s">
        <v>324</v>
      </c>
      <c r="G39" s="33" t="s">
        <v>330</v>
      </c>
      <c r="H39" s="21" t="s">
        <v>315</v>
      </c>
      <c r="I39" s="21" t="s">
        <v>309</v>
      </c>
      <c r="J39" s="33" t="s">
        <v>389</v>
      </c>
    </row>
    <row r="40" ht="18.75" customHeight="1" spans="1:10">
      <c r="A40" s="213" t="s">
        <v>287</v>
      </c>
      <c r="B40" s="21" t="s">
        <v>390</v>
      </c>
      <c r="C40" s="21" t="s">
        <v>327</v>
      </c>
      <c r="D40" s="21" t="s">
        <v>328</v>
      </c>
      <c r="E40" s="33" t="s">
        <v>373</v>
      </c>
      <c r="F40" s="21" t="s">
        <v>306</v>
      </c>
      <c r="G40" s="33" t="s">
        <v>330</v>
      </c>
      <c r="H40" s="21" t="s">
        <v>315</v>
      </c>
      <c r="I40" s="21" t="s">
        <v>309</v>
      </c>
      <c r="J40" s="33" t="s">
        <v>372</v>
      </c>
    </row>
    <row r="41" ht="18.75" customHeight="1" spans="1:10">
      <c r="A41" s="213" t="s">
        <v>287</v>
      </c>
      <c r="B41" s="21" t="s">
        <v>390</v>
      </c>
      <c r="C41" s="21" t="s">
        <v>327</v>
      </c>
      <c r="D41" s="21" t="s">
        <v>328</v>
      </c>
      <c r="E41" s="33" t="s">
        <v>410</v>
      </c>
      <c r="F41" s="21" t="s">
        <v>324</v>
      </c>
      <c r="G41" s="33" t="s">
        <v>330</v>
      </c>
      <c r="H41" s="21" t="s">
        <v>315</v>
      </c>
      <c r="I41" s="21" t="s">
        <v>309</v>
      </c>
      <c r="J41" s="33" t="s">
        <v>411</v>
      </c>
    </row>
  </sheetData>
  <mergeCells count="12">
    <mergeCell ref="A2:J2"/>
    <mergeCell ref="A3:H3"/>
    <mergeCell ref="A7:A11"/>
    <mergeCell ref="A12:A19"/>
    <mergeCell ref="A20:A24"/>
    <mergeCell ref="A25:A30"/>
    <mergeCell ref="A31:A41"/>
    <mergeCell ref="B7:B11"/>
    <mergeCell ref="B12:B19"/>
    <mergeCell ref="B20:B24"/>
    <mergeCell ref="B25:B30"/>
    <mergeCell ref="B31:B41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showZeros="0" workbookViewId="0">
      <selection activeCell="A11" sqref="A11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ht="15" customHeight="1" spans="1:6">
      <c r="A1" s="101">
        <v>1</v>
      </c>
      <c r="B1" s="102">
        <v>0</v>
      </c>
      <c r="C1" s="101">
        <v>1</v>
      </c>
      <c r="D1" s="103"/>
      <c r="E1" s="103"/>
      <c r="F1" s="39" t="s">
        <v>412</v>
      </c>
    </row>
    <row r="2" ht="32.25" customHeight="1" spans="1:6">
      <c r="A2" s="104" t="str">
        <f>"2025"&amp;"年部门政府性基金预算支出预算表"</f>
        <v>2025年部门政府性基金预算支出预算表</v>
      </c>
      <c r="B2" s="105" t="s">
        <v>413</v>
      </c>
      <c r="C2" s="106"/>
      <c r="D2" s="107"/>
      <c r="E2" s="107"/>
      <c r="F2" s="107"/>
    </row>
    <row r="3" ht="18.75" customHeight="1" spans="1:6">
      <c r="A3" s="7" t="str">
        <f>"单位名称："&amp;"中国共产党临沧市临翔区委员会政法委员会"</f>
        <v>单位名称：中国共产党临沧市临翔区委员会政法委员会</v>
      </c>
      <c r="B3" s="7" t="s">
        <v>414</v>
      </c>
      <c r="C3" s="101"/>
      <c r="D3" s="103"/>
      <c r="E3" s="103"/>
      <c r="F3" s="39" t="s">
        <v>1</v>
      </c>
    </row>
    <row r="4" ht="18.75" customHeight="1" spans="1:6">
      <c r="A4" s="108" t="s">
        <v>182</v>
      </c>
      <c r="B4" s="109" t="s">
        <v>73</v>
      </c>
      <c r="C4" s="110" t="s">
        <v>74</v>
      </c>
      <c r="D4" s="13" t="s">
        <v>415</v>
      </c>
      <c r="E4" s="13"/>
      <c r="F4" s="14"/>
    </row>
    <row r="5" ht="18.75" customHeight="1" spans="1:6">
      <c r="A5" s="111"/>
      <c r="B5" s="112"/>
      <c r="C5" s="97"/>
      <c r="D5" s="96" t="s">
        <v>56</v>
      </c>
      <c r="E5" s="96" t="s">
        <v>75</v>
      </c>
      <c r="F5" s="96" t="s">
        <v>76</v>
      </c>
    </row>
    <row r="6" ht="18.75" customHeight="1" spans="1:6">
      <c r="A6" s="111">
        <v>1</v>
      </c>
      <c r="B6" s="113" t="s">
        <v>163</v>
      </c>
      <c r="C6" s="97">
        <v>3</v>
      </c>
      <c r="D6" s="96">
        <v>4</v>
      </c>
      <c r="E6" s="96">
        <v>5</v>
      </c>
      <c r="F6" s="96">
        <v>6</v>
      </c>
    </row>
    <row r="7" ht="18.75" customHeight="1" spans="1:6">
      <c r="A7" s="114"/>
      <c r="B7" s="84"/>
      <c r="C7" s="84"/>
      <c r="D7" s="23"/>
      <c r="E7" s="23"/>
      <c r="F7" s="23"/>
    </row>
    <row r="8" ht="18.75" customHeight="1" spans="1:6">
      <c r="A8" s="114"/>
      <c r="B8" s="84"/>
      <c r="C8" s="84"/>
      <c r="D8" s="23"/>
      <c r="E8" s="23"/>
      <c r="F8" s="23"/>
    </row>
    <row r="9" ht="18.75" customHeight="1" spans="1:6">
      <c r="A9" s="115" t="s">
        <v>120</v>
      </c>
      <c r="B9" s="116" t="s">
        <v>120</v>
      </c>
      <c r="C9" s="117" t="s">
        <v>120</v>
      </c>
      <c r="D9" s="23"/>
      <c r="E9" s="23"/>
      <c r="F9" s="23"/>
    </row>
    <row r="11" customHeight="1" spans="1:1">
      <c r="A11" s="37" t="s">
        <v>416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3"/>
  <sheetViews>
    <sheetView showZeros="0" workbookViewId="0">
      <selection activeCell="D16" sqref="D16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" customHeight="1" spans="1:17">
      <c r="A1" s="29"/>
      <c r="B1" s="29"/>
      <c r="C1" s="29"/>
      <c r="D1" s="29"/>
      <c r="E1" s="29"/>
      <c r="F1" s="29"/>
      <c r="G1" s="29"/>
      <c r="H1" s="29"/>
      <c r="I1" s="29"/>
      <c r="J1" s="29"/>
      <c r="O1" s="38"/>
      <c r="P1" s="38"/>
      <c r="Q1" s="39" t="s">
        <v>417</v>
      </c>
    </row>
    <row r="2" ht="35.25" customHeight="1" spans="1:17">
      <c r="A2" s="60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2"/>
      <c r="L2" s="6"/>
      <c r="M2" s="6"/>
      <c r="N2" s="6"/>
      <c r="O2" s="52"/>
      <c r="P2" s="52"/>
      <c r="Q2" s="6"/>
    </row>
    <row r="3" ht="18.75" customHeight="1" spans="1:17">
      <c r="A3" s="41" t="str">
        <f>"单位名称："&amp;"中国共产党临沧市临翔区委员会政法委员会"</f>
        <v>单位名称：中国共产党临沧市临翔区委员会政法委员会</v>
      </c>
      <c r="B3" s="95"/>
      <c r="C3" s="95"/>
      <c r="D3" s="95"/>
      <c r="E3" s="95"/>
      <c r="F3" s="95"/>
      <c r="G3" s="95"/>
      <c r="H3" s="95"/>
      <c r="I3" s="95"/>
      <c r="J3" s="95"/>
      <c r="O3" s="65"/>
      <c r="P3" s="65"/>
      <c r="Q3" s="39" t="s">
        <v>169</v>
      </c>
    </row>
    <row r="4" ht="18.75" customHeight="1" spans="1:17">
      <c r="A4" s="11" t="s">
        <v>418</v>
      </c>
      <c r="B4" s="74" t="s">
        <v>419</v>
      </c>
      <c r="C4" s="74" t="s">
        <v>420</v>
      </c>
      <c r="D4" s="74" t="s">
        <v>421</v>
      </c>
      <c r="E4" s="74" t="s">
        <v>422</v>
      </c>
      <c r="F4" s="74" t="s">
        <v>423</v>
      </c>
      <c r="G4" s="44" t="s">
        <v>189</v>
      </c>
      <c r="H4" s="44"/>
      <c r="I4" s="44"/>
      <c r="J4" s="44"/>
      <c r="K4" s="76"/>
      <c r="L4" s="44"/>
      <c r="M4" s="44"/>
      <c r="N4" s="44"/>
      <c r="O4" s="66"/>
      <c r="P4" s="76"/>
      <c r="Q4" s="45"/>
    </row>
    <row r="5" ht="18.75" customHeight="1" spans="1:17">
      <c r="A5" s="16"/>
      <c r="B5" s="77"/>
      <c r="C5" s="77"/>
      <c r="D5" s="77"/>
      <c r="E5" s="77"/>
      <c r="F5" s="77"/>
      <c r="G5" s="77" t="s">
        <v>56</v>
      </c>
      <c r="H5" s="77" t="s">
        <v>59</v>
      </c>
      <c r="I5" s="77" t="s">
        <v>424</v>
      </c>
      <c r="J5" s="77" t="s">
        <v>425</v>
      </c>
      <c r="K5" s="78" t="s">
        <v>426</v>
      </c>
      <c r="L5" s="91" t="s">
        <v>78</v>
      </c>
      <c r="M5" s="91"/>
      <c r="N5" s="91"/>
      <c r="O5" s="92"/>
      <c r="P5" s="93"/>
      <c r="Q5" s="79"/>
    </row>
    <row r="6" ht="30" customHeight="1" spans="1:17">
      <c r="A6" s="18"/>
      <c r="B6" s="79"/>
      <c r="C6" s="79"/>
      <c r="D6" s="79"/>
      <c r="E6" s="79"/>
      <c r="F6" s="79"/>
      <c r="G6" s="79"/>
      <c r="H6" s="79" t="s">
        <v>58</v>
      </c>
      <c r="I6" s="79"/>
      <c r="J6" s="79"/>
      <c r="K6" s="80"/>
      <c r="L6" s="79" t="s">
        <v>58</v>
      </c>
      <c r="M6" s="79" t="s">
        <v>65</v>
      </c>
      <c r="N6" s="79" t="s">
        <v>197</v>
      </c>
      <c r="O6" s="94" t="s">
        <v>67</v>
      </c>
      <c r="P6" s="80" t="s">
        <v>68</v>
      </c>
      <c r="Q6" s="79" t="s">
        <v>69</v>
      </c>
    </row>
    <row r="7" ht="18.75" customHeight="1" spans="1:17">
      <c r="A7" s="32">
        <v>1</v>
      </c>
      <c r="B7" s="96">
        <v>2</v>
      </c>
      <c r="C7" s="96">
        <v>3</v>
      </c>
      <c r="D7" s="96">
        <v>4</v>
      </c>
      <c r="E7" s="96">
        <v>5</v>
      </c>
      <c r="F7" s="96">
        <v>6</v>
      </c>
      <c r="G7" s="97">
        <v>7</v>
      </c>
      <c r="H7" s="97">
        <v>8</v>
      </c>
      <c r="I7" s="97">
        <v>9</v>
      </c>
      <c r="J7" s="97">
        <v>10</v>
      </c>
      <c r="K7" s="97">
        <v>11</v>
      </c>
      <c r="L7" s="97">
        <v>12</v>
      </c>
      <c r="M7" s="97">
        <v>13</v>
      </c>
      <c r="N7" s="97">
        <v>14</v>
      </c>
      <c r="O7" s="97">
        <v>15</v>
      </c>
      <c r="P7" s="97">
        <v>16</v>
      </c>
      <c r="Q7" s="97">
        <v>17</v>
      </c>
    </row>
    <row r="8" ht="18.75" customHeight="1" spans="1:17">
      <c r="A8" s="82" t="s">
        <v>71</v>
      </c>
      <c r="B8" s="83"/>
      <c r="C8" s="83"/>
      <c r="D8" s="83"/>
      <c r="E8" s="98"/>
      <c r="F8" s="23">
        <v>80000</v>
      </c>
      <c r="G8" s="23">
        <v>80000</v>
      </c>
      <c r="H8" s="23">
        <v>80000</v>
      </c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214" t="s">
        <v>274</v>
      </c>
      <c r="B9" s="83" t="s">
        <v>274</v>
      </c>
      <c r="C9" s="83" t="s">
        <v>427</v>
      </c>
      <c r="D9" s="83" t="s">
        <v>428</v>
      </c>
      <c r="E9" s="100">
        <v>1</v>
      </c>
      <c r="F9" s="23">
        <v>30000</v>
      </c>
      <c r="G9" s="23">
        <v>30000</v>
      </c>
      <c r="H9" s="23">
        <v>30000</v>
      </c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214" t="s">
        <v>248</v>
      </c>
      <c r="B10" s="83" t="s">
        <v>248</v>
      </c>
      <c r="C10" s="83" t="s">
        <v>429</v>
      </c>
      <c r="D10" s="83" t="s">
        <v>387</v>
      </c>
      <c r="E10" s="100">
        <v>25000</v>
      </c>
      <c r="F10" s="23">
        <v>25000</v>
      </c>
      <c r="G10" s="23">
        <v>25000</v>
      </c>
      <c r="H10" s="23">
        <v>25000</v>
      </c>
      <c r="I10" s="23"/>
      <c r="J10" s="23"/>
      <c r="K10" s="23"/>
      <c r="L10" s="23"/>
      <c r="M10" s="23"/>
      <c r="N10" s="23"/>
      <c r="O10" s="23"/>
      <c r="P10" s="23"/>
      <c r="Q10" s="23"/>
    </row>
    <row r="11" ht="18.75" customHeight="1" spans="1:17">
      <c r="A11" s="214" t="s">
        <v>248</v>
      </c>
      <c r="B11" s="83" t="s">
        <v>430</v>
      </c>
      <c r="C11" s="83" t="s">
        <v>431</v>
      </c>
      <c r="D11" s="83" t="s">
        <v>387</v>
      </c>
      <c r="E11" s="100">
        <v>16000</v>
      </c>
      <c r="F11" s="23">
        <v>16000</v>
      </c>
      <c r="G11" s="23">
        <v>16000</v>
      </c>
      <c r="H11" s="23">
        <v>16000</v>
      </c>
      <c r="I11" s="23"/>
      <c r="J11" s="23"/>
      <c r="K11" s="23"/>
      <c r="L11" s="23"/>
      <c r="M11" s="23"/>
      <c r="N11" s="23"/>
      <c r="O11" s="23"/>
      <c r="P11" s="23"/>
      <c r="Q11" s="23"/>
    </row>
    <row r="12" ht="18.75" customHeight="1" spans="1:17">
      <c r="A12" s="214" t="s">
        <v>248</v>
      </c>
      <c r="B12" s="83" t="s">
        <v>430</v>
      </c>
      <c r="C12" s="83" t="s">
        <v>432</v>
      </c>
      <c r="D12" s="83" t="s">
        <v>387</v>
      </c>
      <c r="E12" s="100">
        <v>9000</v>
      </c>
      <c r="F12" s="23">
        <v>9000</v>
      </c>
      <c r="G12" s="23">
        <v>9000</v>
      </c>
      <c r="H12" s="23">
        <v>9000</v>
      </c>
      <c r="I12" s="23"/>
      <c r="J12" s="23"/>
      <c r="K12" s="23"/>
      <c r="L12" s="23"/>
      <c r="M12" s="23"/>
      <c r="N12" s="23"/>
      <c r="O12" s="23"/>
      <c r="P12" s="23"/>
      <c r="Q12" s="23"/>
    </row>
    <row r="13" ht="18.75" customHeight="1" spans="1:17">
      <c r="A13" s="85" t="s">
        <v>120</v>
      </c>
      <c r="B13" s="86"/>
      <c r="C13" s="86"/>
      <c r="D13" s="86"/>
      <c r="E13" s="98"/>
      <c r="F13" s="23">
        <v>80000</v>
      </c>
      <c r="G13" s="23">
        <v>80000</v>
      </c>
      <c r="H13" s="23">
        <v>80000</v>
      </c>
      <c r="I13" s="23"/>
      <c r="J13" s="23"/>
      <c r="K13" s="23"/>
      <c r="L13" s="23"/>
      <c r="M13" s="23"/>
      <c r="N13" s="23"/>
      <c r="O13" s="23"/>
      <c r="P13" s="23"/>
      <c r="Q13" s="23"/>
    </row>
  </sheetData>
  <mergeCells count="16">
    <mergeCell ref="A2:Q2"/>
    <mergeCell ref="A3:F3"/>
    <mergeCell ref="G4:Q4"/>
    <mergeCell ref="L5:Q5"/>
    <mergeCell ref="A13:E13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2"/>
  <sheetViews>
    <sheetView showZeros="0" workbookViewId="0">
      <selection activeCell="B18" sqref="B18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5" customHeight="1" spans="1:14">
      <c r="A1" s="64"/>
      <c r="B1" s="64"/>
      <c r="C1" s="69"/>
      <c r="D1" s="64"/>
      <c r="E1" s="64"/>
      <c r="F1" s="64"/>
      <c r="G1" s="64"/>
      <c r="H1" s="70"/>
      <c r="I1" s="64"/>
      <c r="J1" s="64"/>
      <c r="K1" s="64"/>
      <c r="L1" s="38"/>
      <c r="M1" s="88"/>
      <c r="N1" s="89" t="s">
        <v>433</v>
      </c>
    </row>
    <row r="2" ht="34.5" customHeight="1" spans="1:14">
      <c r="A2" s="40" t="str">
        <f>"2025"&amp;"年部门政府购买服务预算表"</f>
        <v>2025年部门政府购买服务预算表</v>
      </c>
      <c r="B2" s="71"/>
      <c r="C2" s="52"/>
      <c r="D2" s="71"/>
      <c r="E2" s="71"/>
      <c r="F2" s="71"/>
      <c r="G2" s="71"/>
      <c r="H2" s="72"/>
      <c r="I2" s="71"/>
      <c r="J2" s="71"/>
      <c r="K2" s="71"/>
      <c r="L2" s="52"/>
      <c r="M2" s="72"/>
      <c r="N2" s="71"/>
    </row>
    <row r="3" ht="18.75" customHeight="1" spans="1:14">
      <c r="A3" s="61" t="str">
        <f>"单位名称："&amp;"中国共产党临沧市临翔区委员会政法委员会"</f>
        <v>单位名称：中国共产党临沧市临翔区委员会政法委员会</v>
      </c>
      <c r="B3" s="62"/>
      <c r="C3" s="73"/>
      <c r="D3" s="62"/>
      <c r="E3" s="62"/>
      <c r="F3" s="62"/>
      <c r="G3" s="62"/>
      <c r="H3" s="70"/>
      <c r="I3" s="64"/>
      <c r="J3" s="64"/>
      <c r="K3" s="64"/>
      <c r="L3" s="65"/>
      <c r="M3" s="90"/>
      <c r="N3" s="89" t="s">
        <v>169</v>
      </c>
    </row>
    <row r="4" ht="18.75" customHeight="1" spans="1:14">
      <c r="A4" s="11" t="s">
        <v>418</v>
      </c>
      <c r="B4" s="74" t="s">
        <v>434</v>
      </c>
      <c r="C4" s="75" t="s">
        <v>435</v>
      </c>
      <c r="D4" s="44" t="s">
        <v>189</v>
      </c>
      <c r="E4" s="44"/>
      <c r="F4" s="44"/>
      <c r="G4" s="44"/>
      <c r="H4" s="76"/>
      <c r="I4" s="44"/>
      <c r="J4" s="44"/>
      <c r="K4" s="44"/>
      <c r="L4" s="66"/>
      <c r="M4" s="76"/>
      <c r="N4" s="45"/>
    </row>
    <row r="5" ht="18.75" customHeight="1" spans="1:14">
      <c r="A5" s="16"/>
      <c r="B5" s="77"/>
      <c r="C5" s="78"/>
      <c r="D5" s="77" t="s">
        <v>56</v>
      </c>
      <c r="E5" s="77" t="s">
        <v>59</v>
      </c>
      <c r="F5" s="77" t="s">
        <v>424</v>
      </c>
      <c r="G5" s="77" t="s">
        <v>425</v>
      </c>
      <c r="H5" s="78" t="s">
        <v>426</v>
      </c>
      <c r="I5" s="91" t="s">
        <v>78</v>
      </c>
      <c r="J5" s="91"/>
      <c r="K5" s="91"/>
      <c r="L5" s="92"/>
      <c r="M5" s="93"/>
      <c r="N5" s="79"/>
    </row>
    <row r="6" ht="26.25" customHeight="1" spans="1:14">
      <c r="A6" s="18"/>
      <c r="B6" s="79"/>
      <c r="C6" s="80"/>
      <c r="D6" s="79"/>
      <c r="E6" s="79"/>
      <c r="F6" s="79"/>
      <c r="G6" s="79"/>
      <c r="H6" s="80"/>
      <c r="I6" s="79" t="s">
        <v>58</v>
      </c>
      <c r="J6" s="79" t="s">
        <v>65</v>
      </c>
      <c r="K6" s="79" t="s">
        <v>197</v>
      </c>
      <c r="L6" s="94" t="s">
        <v>67</v>
      </c>
      <c r="M6" s="80" t="s">
        <v>68</v>
      </c>
      <c r="N6" s="79" t="s">
        <v>69</v>
      </c>
    </row>
    <row r="7" ht="18.75" customHeight="1" spans="1:14">
      <c r="A7" s="81">
        <v>1</v>
      </c>
      <c r="B7" s="81">
        <v>2</v>
      </c>
      <c r="C7" s="81">
        <v>3</v>
      </c>
      <c r="D7" s="81">
        <v>4</v>
      </c>
      <c r="E7" s="81">
        <v>5</v>
      </c>
      <c r="F7" s="81">
        <v>6</v>
      </c>
      <c r="G7" s="81">
        <v>7</v>
      </c>
      <c r="H7" s="81">
        <v>8</v>
      </c>
      <c r="I7" s="81">
        <v>9</v>
      </c>
      <c r="J7" s="81">
        <v>10</v>
      </c>
      <c r="K7" s="81">
        <v>11</v>
      </c>
      <c r="L7" s="81">
        <v>12</v>
      </c>
      <c r="M7" s="81">
        <v>13</v>
      </c>
      <c r="N7" s="81">
        <v>14</v>
      </c>
    </row>
    <row r="8" ht="18.75" customHeight="1" spans="1:14">
      <c r="A8" s="82"/>
      <c r="B8" s="83"/>
      <c r="C8" s="84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82"/>
      <c r="B9" s="83"/>
      <c r="C9" s="84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5" t="s">
        <v>120</v>
      </c>
      <c r="B10" s="86"/>
      <c r="C10" s="87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2" customHeight="1" spans="1:1">
      <c r="A12" s="37" t="s">
        <v>416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10"/>
  <sheetViews>
    <sheetView showZeros="0" workbookViewId="0">
      <selection activeCell="E21" sqref="E21"/>
    </sheetView>
  </sheetViews>
  <sheetFormatPr defaultColWidth="9.14285714285714" defaultRowHeight="14.25" customHeight="1"/>
  <cols>
    <col min="1" max="1" width="37.7142857142857" customWidth="1"/>
    <col min="2" max="3" width="17.5714285714286" customWidth="1"/>
    <col min="4" max="4" width="29.4285714285714" customWidth="1"/>
    <col min="5" max="9" width="15.7142857142857" customWidth="1"/>
  </cols>
  <sheetData>
    <row r="1" ht="15" customHeight="1" spans="1:9">
      <c r="A1" s="29"/>
      <c r="B1" s="29"/>
      <c r="C1" s="29"/>
      <c r="D1" s="59"/>
      <c r="G1" s="38"/>
      <c r="H1" s="38"/>
      <c r="I1" s="38" t="s">
        <v>436</v>
      </c>
    </row>
    <row r="2" ht="27.75" customHeight="1" spans="1:9">
      <c r="A2" s="60" t="str">
        <f>"2025"&amp;"年县对下转移支付预算表"</f>
        <v>2025年县对下转移支付预算表</v>
      </c>
      <c r="B2" s="6"/>
      <c r="C2" s="6"/>
      <c r="D2" s="6"/>
      <c r="E2" s="6"/>
      <c r="F2" s="6"/>
      <c r="G2" s="52"/>
      <c r="H2" s="52"/>
      <c r="I2" s="6"/>
    </row>
    <row r="3" ht="18.75" customHeight="1" spans="1:9">
      <c r="A3" s="61" t="str">
        <f>"单位名称："&amp;"中国共产党临沧市临翔区委员会政法委员会"</f>
        <v>单位名称：中国共产党临沧市临翔区委员会政法委员会</v>
      </c>
      <c r="B3" s="62"/>
      <c r="C3" s="62"/>
      <c r="D3" s="63"/>
      <c r="E3" s="64"/>
      <c r="G3" s="65"/>
      <c r="H3" s="65"/>
      <c r="I3" s="38" t="s">
        <v>169</v>
      </c>
    </row>
    <row r="4" ht="18.75" customHeight="1" spans="1:9">
      <c r="A4" s="30" t="s">
        <v>437</v>
      </c>
      <c r="B4" s="12" t="s">
        <v>189</v>
      </c>
      <c r="C4" s="13"/>
      <c r="D4" s="13"/>
      <c r="E4" s="12" t="s">
        <v>438</v>
      </c>
      <c r="F4" s="13"/>
      <c r="G4" s="66"/>
      <c r="H4" s="66"/>
      <c r="I4" s="14"/>
    </row>
    <row r="5" ht="18.75" customHeight="1" spans="1:9">
      <c r="A5" s="32"/>
      <c r="B5" s="31" t="s">
        <v>56</v>
      </c>
      <c r="C5" s="11" t="s">
        <v>59</v>
      </c>
      <c r="D5" s="67" t="s">
        <v>439</v>
      </c>
      <c r="E5" s="68" t="s">
        <v>440</v>
      </c>
      <c r="F5" s="68" t="s">
        <v>440</v>
      </c>
      <c r="G5" s="68" t="s">
        <v>440</v>
      </c>
      <c r="H5" s="68" t="s">
        <v>440</v>
      </c>
      <c r="I5" s="68" t="s">
        <v>440</v>
      </c>
    </row>
    <row r="6" ht="18.75" customHeight="1" spans="1:9">
      <c r="A6" s="68">
        <v>1</v>
      </c>
      <c r="B6" s="68">
        <v>2</v>
      </c>
      <c r="C6" s="68">
        <v>3</v>
      </c>
      <c r="D6" s="68">
        <v>4</v>
      </c>
      <c r="E6" s="68">
        <v>5</v>
      </c>
      <c r="F6" s="68">
        <v>6</v>
      </c>
      <c r="G6" s="68">
        <v>7</v>
      </c>
      <c r="H6" s="68">
        <v>8</v>
      </c>
      <c r="I6" s="68">
        <v>9</v>
      </c>
    </row>
    <row r="7" ht="18.75" customHeight="1" spans="1:9">
      <c r="A7" s="33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33"/>
      <c r="B8" s="23"/>
      <c r="C8" s="23"/>
      <c r="D8" s="23"/>
      <c r="E8" s="23"/>
      <c r="F8" s="23"/>
      <c r="G8" s="23"/>
      <c r="H8" s="23"/>
      <c r="I8" s="23"/>
    </row>
    <row r="10" customHeight="1" spans="1:4">
      <c r="A10" s="37" t="s">
        <v>441</v>
      </c>
      <c r="B10" s="37"/>
      <c r="C10" s="37"/>
      <c r="D10" s="37"/>
    </row>
  </sheetData>
  <mergeCells count="6">
    <mergeCell ref="A2:I2"/>
    <mergeCell ref="A3:E3"/>
    <mergeCell ref="B4:D4"/>
    <mergeCell ref="E4:I4"/>
    <mergeCell ref="A10:D10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selection activeCell="A9" sqref="A9"/>
    </sheetView>
  </sheetViews>
  <sheetFormatPr defaultColWidth="9.14285714285714" defaultRowHeight="12" customHeight="1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5" customHeight="1" spans="10:10">
      <c r="J1" s="38" t="s">
        <v>442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52"/>
      <c r="G2" s="6"/>
      <c r="H2" s="52"/>
      <c r="I2" s="52"/>
      <c r="J2" s="6"/>
    </row>
    <row r="3" ht="18.75" customHeight="1" spans="1:8">
      <c r="A3" s="7" t="str">
        <f>"单位名称："&amp;"中国共产党临沧市临翔区委员会政法委员会"</f>
        <v>单位名称：中国共产党临沧市临翔区委员会政法委员会</v>
      </c>
      <c r="B3" s="3"/>
      <c r="C3" s="3"/>
      <c r="D3" s="3"/>
      <c r="E3" s="3"/>
      <c r="F3" s="53"/>
      <c r="G3" s="3"/>
      <c r="H3" s="53"/>
    </row>
    <row r="4" ht="18.75" customHeight="1" spans="1:10">
      <c r="A4" s="46" t="s">
        <v>292</v>
      </c>
      <c r="B4" s="46" t="s">
        <v>293</v>
      </c>
      <c r="C4" s="46" t="s">
        <v>294</v>
      </c>
      <c r="D4" s="46" t="s">
        <v>295</v>
      </c>
      <c r="E4" s="46" t="s">
        <v>296</v>
      </c>
      <c r="F4" s="54" t="s">
        <v>297</v>
      </c>
      <c r="G4" s="46" t="s">
        <v>298</v>
      </c>
      <c r="H4" s="54" t="s">
        <v>299</v>
      </c>
      <c r="I4" s="54" t="s">
        <v>300</v>
      </c>
      <c r="J4" s="46" t="s">
        <v>301</v>
      </c>
    </row>
    <row r="5" ht="18.75" customHeight="1" spans="1:10">
      <c r="A5" s="46">
        <v>1</v>
      </c>
      <c r="B5" s="46">
        <v>2</v>
      </c>
      <c r="C5" s="46">
        <v>3</v>
      </c>
      <c r="D5" s="46">
        <v>4</v>
      </c>
      <c r="E5" s="46">
        <v>5</v>
      </c>
      <c r="F5" s="54">
        <v>6</v>
      </c>
      <c r="G5" s="46">
        <v>7</v>
      </c>
      <c r="H5" s="54">
        <v>8</v>
      </c>
      <c r="I5" s="54">
        <v>9</v>
      </c>
      <c r="J5" s="46">
        <v>10</v>
      </c>
    </row>
    <row r="6" ht="18.75" customHeight="1" spans="1:10">
      <c r="A6" s="21"/>
      <c r="B6" s="47"/>
      <c r="C6" s="47"/>
      <c r="D6" s="47"/>
      <c r="E6" s="55"/>
      <c r="F6" s="56"/>
      <c r="G6" s="55"/>
      <c r="H6" s="56"/>
      <c r="I6" s="56"/>
      <c r="J6" s="55"/>
    </row>
    <row r="7" ht="18.75" customHeight="1" spans="1:10">
      <c r="A7" s="21"/>
      <c r="B7" s="21"/>
      <c r="C7" s="21"/>
      <c r="D7" s="21"/>
      <c r="E7" s="21"/>
      <c r="F7" s="57"/>
      <c r="G7" s="21"/>
      <c r="H7" s="21"/>
      <c r="I7" s="21"/>
      <c r="J7" s="21"/>
    </row>
    <row r="9" s="51" customFormat="1" customHeight="1" spans="1:10">
      <c r="A9" s="58" t="s">
        <v>441</v>
      </c>
      <c r="B9" s="58"/>
      <c r="C9" s="58"/>
      <c r="D9" s="58"/>
      <c r="E9" s="58"/>
      <c r="G9" s="58"/>
      <c r="J9" s="58"/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selection activeCell="A18" sqref="A18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39" t="s">
        <v>443</v>
      </c>
    </row>
    <row r="2" ht="34.5" customHeight="1" spans="1:8">
      <c r="A2" s="40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1" t="str">
        <f>"单位名称："&amp;"中国共产党临沧市临翔区委员会政法委员会"</f>
        <v>单位名称：中国共产党临沧市临翔区委员会政法委员会</v>
      </c>
      <c r="B3" s="8"/>
      <c r="C3" s="3"/>
      <c r="H3" s="42" t="s">
        <v>169</v>
      </c>
    </row>
    <row r="4" ht="18.75" customHeight="1" spans="1:8">
      <c r="A4" s="11" t="s">
        <v>182</v>
      </c>
      <c r="B4" s="11" t="s">
        <v>444</v>
      </c>
      <c r="C4" s="11" t="s">
        <v>445</v>
      </c>
      <c r="D4" s="11" t="s">
        <v>446</v>
      </c>
      <c r="E4" s="11" t="s">
        <v>447</v>
      </c>
      <c r="F4" s="43" t="s">
        <v>448</v>
      </c>
      <c r="G4" s="44"/>
      <c r="H4" s="45"/>
    </row>
    <row r="5" ht="18.75" customHeight="1" spans="1:8">
      <c r="A5" s="18"/>
      <c r="B5" s="18"/>
      <c r="C5" s="18"/>
      <c r="D5" s="18"/>
      <c r="E5" s="18"/>
      <c r="F5" s="46" t="s">
        <v>422</v>
      </c>
      <c r="G5" s="46" t="s">
        <v>449</v>
      </c>
      <c r="H5" s="46" t="s">
        <v>450</v>
      </c>
    </row>
    <row r="6" ht="18.75" customHeight="1" spans="1:8">
      <c r="A6" s="46">
        <v>1</v>
      </c>
      <c r="B6" s="46">
        <v>2</v>
      </c>
      <c r="C6" s="46">
        <v>3</v>
      </c>
      <c r="D6" s="46">
        <v>4</v>
      </c>
      <c r="E6" s="46">
        <v>5</v>
      </c>
      <c r="F6" s="46">
        <v>6</v>
      </c>
      <c r="G6" s="46">
        <v>7</v>
      </c>
      <c r="H6" s="46">
        <v>8</v>
      </c>
    </row>
    <row r="7" ht="18.75" customHeight="1" spans="1:8">
      <c r="A7" s="47"/>
      <c r="B7" s="47"/>
      <c r="C7" s="33"/>
      <c r="D7" s="33"/>
      <c r="E7" s="33"/>
      <c r="F7" s="48"/>
      <c r="G7" s="23"/>
      <c r="H7" s="23"/>
    </row>
    <row r="8" ht="18.75" customHeight="1" spans="1:8">
      <c r="A8" s="25" t="s">
        <v>56</v>
      </c>
      <c r="B8" s="49"/>
      <c r="C8" s="49"/>
      <c r="D8" s="49"/>
      <c r="E8" s="50"/>
      <c r="F8" s="48"/>
      <c r="G8" s="23"/>
      <c r="H8" s="23"/>
    </row>
    <row r="10" customHeight="1" spans="1:1">
      <c r="A10" s="37" t="s">
        <v>451</v>
      </c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showZeros="0" workbookViewId="0">
      <selection activeCell="C17" sqref="C17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ht="15" customHeight="1" spans="4:11">
      <c r="D1" s="28"/>
      <c r="E1" s="28"/>
      <c r="F1" s="28"/>
      <c r="G1" s="28"/>
      <c r="H1" s="29"/>
      <c r="I1" s="29"/>
      <c r="J1" s="29"/>
      <c r="K1" s="38" t="s">
        <v>452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"单位名称："&amp;"中国共产党临沧市临翔区委员会政法委员会"</f>
        <v>单位名称：中国共产党临沧市临翔区委员会政法委员会</v>
      </c>
      <c r="B3" s="8"/>
      <c r="C3" s="8"/>
      <c r="D3" s="8"/>
      <c r="E3" s="8"/>
      <c r="F3" s="8"/>
      <c r="G3" s="8"/>
      <c r="H3" s="9"/>
      <c r="I3" s="9"/>
      <c r="J3" s="9"/>
      <c r="K3" s="4" t="s">
        <v>169</v>
      </c>
    </row>
    <row r="4" ht="18.75" customHeight="1" spans="1:11">
      <c r="A4" s="10" t="s">
        <v>259</v>
      </c>
      <c r="B4" s="10" t="s">
        <v>184</v>
      </c>
      <c r="C4" s="10" t="s">
        <v>260</v>
      </c>
      <c r="D4" s="11" t="s">
        <v>185</v>
      </c>
      <c r="E4" s="11" t="s">
        <v>186</v>
      </c>
      <c r="F4" s="11" t="s">
        <v>261</v>
      </c>
      <c r="G4" s="11" t="s">
        <v>262</v>
      </c>
      <c r="H4" s="30" t="s">
        <v>56</v>
      </c>
      <c r="I4" s="12" t="s">
        <v>453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1"/>
      <c r="I5" s="11" t="s">
        <v>59</v>
      </c>
      <c r="J5" s="11" t="s">
        <v>60</v>
      </c>
      <c r="K5" s="11" t="s">
        <v>61</v>
      </c>
    </row>
    <row r="6" ht="18.75" customHeight="1" spans="1:11">
      <c r="A6" s="17"/>
      <c r="B6" s="17"/>
      <c r="C6" s="17"/>
      <c r="D6" s="18"/>
      <c r="E6" s="18"/>
      <c r="F6" s="18"/>
      <c r="G6" s="18"/>
      <c r="H6" s="32"/>
      <c r="I6" s="18" t="s">
        <v>58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3"/>
      <c r="B8" s="21"/>
      <c r="C8" s="33"/>
      <c r="D8" s="33"/>
      <c r="E8" s="33"/>
      <c r="F8" s="33"/>
      <c r="G8" s="33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4" t="s">
        <v>120</v>
      </c>
      <c r="B10" s="35"/>
      <c r="C10" s="35"/>
      <c r="D10" s="35"/>
      <c r="E10" s="35"/>
      <c r="F10" s="35"/>
      <c r="G10" s="36"/>
      <c r="H10" s="23"/>
      <c r="I10" s="23"/>
      <c r="J10" s="23"/>
      <c r="K10" s="23"/>
    </row>
    <row r="11" customHeight="1" spans="1:1">
      <c r="A11" s="37" t="s">
        <v>416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4"/>
  <sheetViews>
    <sheetView showZeros="0" workbookViewId="0">
      <selection activeCell="D30" sqref="D30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454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"单位名称："&amp;"中国共产党临沧市临翔区委员会政法委员会"</f>
        <v>单位名称：中国共产党临沧市临翔区委员会政法委员会</v>
      </c>
      <c r="B3" s="8"/>
      <c r="C3" s="8"/>
      <c r="D3" s="8"/>
      <c r="E3" s="9"/>
      <c r="F3" s="9"/>
      <c r="G3" s="4" t="s">
        <v>169</v>
      </c>
    </row>
    <row r="4" ht="18.75" customHeight="1" spans="1:7">
      <c r="A4" s="10" t="s">
        <v>260</v>
      </c>
      <c r="B4" s="10" t="s">
        <v>259</v>
      </c>
      <c r="C4" s="10" t="s">
        <v>184</v>
      </c>
      <c r="D4" s="11" t="s">
        <v>455</v>
      </c>
      <c r="E4" s="12" t="s">
        <v>59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58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71</v>
      </c>
      <c r="B8" s="22"/>
      <c r="C8" s="22"/>
      <c r="D8" s="21"/>
      <c r="E8" s="23">
        <v>300000</v>
      </c>
      <c r="F8" s="23">
        <v>483084.21</v>
      </c>
      <c r="G8" s="23">
        <v>463084.21</v>
      </c>
    </row>
    <row r="9" ht="18.75" customHeight="1" spans="1:7">
      <c r="A9" s="21"/>
      <c r="B9" s="21" t="s">
        <v>456</v>
      </c>
      <c r="C9" s="21" t="s">
        <v>268</v>
      </c>
      <c r="D9" s="21" t="s">
        <v>457</v>
      </c>
      <c r="E9" s="23">
        <v>20000</v>
      </c>
      <c r="F9" s="23"/>
      <c r="G9" s="23"/>
    </row>
    <row r="10" ht="18.75" customHeight="1" spans="1:7">
      <c r="A10" s="24"/>
      <c r="B10" s="21" t="s">
        <v>456</v>
      </c>
      <c r="C10" s="21" t="s">
        <v>274</v>
      </c>
      <c r="D10" s="21" t="s">
        <v>457</v>
      </c>
      <c r="E10" s="23">
        <v>240000</v>
      </c>
      <c r="F10" s="23"/>
      <c r="G10" s="23"/>
    </row>
    <row r="11" ht="18.75" customHeight="1" spans="1:7">
      <c r="A11" s="24"/>
      <c r="B11" s="21" t="s">
        <v>456</v>
      </c>
      <c r="C11" s="21" t="s">
        <v>272</v>
      </c>
      <c r="D11" s="21" t="s">
        <v>457</v>
      </c>
      <c r="E11" s="23">
        <v>20000</v>
      </c>
      <c r="F11" s="23"/>
      <c r="G11" s="23"/>
    </row>
    <row r="12" ht="18.75" customHeight="1" spans="1:7">
      <c r="A12" s="24"/>
      <c r="B12" s="21" t="s">
        <v>456</v>
      </c>
      <c r="C12" s="21" t="s">
        <v>285</v>
      </c>
      <c r="D12" s="21" t="s">
        <v>457</v>
      </c>
      <c r="E12" s="23">
        <v>20000</v>
      </c>
      <c r="F12" s="23"/>
      <c r="G12" s="23"/>
    </row>
    <row r="13" ht="18.75" customHeight="1" spans="1:7">
      <c r="A13" s="24"/>
      <c r="B13" s="21" t="s">
        <v>456</v>
      </c>
      <c r="C13" s="21" t="s">
        <v>287</v>
      </c>
      <c r="D13" s="21" t="s">
        <v>457</v>
      </c>
      <c r="E13" s="23"/>
      <c r="F13" s="23">
        <v>483084.21</v>
      </c>
      <c r="G13" s="23">
        <v>463084.21</v>
      </c>
    </row>
    <row r="14" ht="18.75" customHeight="1" spans="1:7">
      <c r="A14" s="25" t="s">
        <v>56</v>
      </c>
      <c r="B14" s="26" t="s">
        <v>458</v>
      </c>
      <c r="C14" s="26"/>
      <c r="D14" s="27"/>
      <c r="E14" s="23">
        <v>300000</v>
      </c>
      <c r="F14" s="23">
        <v>483084.21</v>
      </c>
      <c r="G14" s="23">
        <v>463084.21</v>
      </c>
    </row>
  </sheetData>
  <mergeCells count="11">
    <mergeCell ref="A2:G2"/>
    <mergeCell ref="A3:D3"/>
    <mergeCell ref="E4:G4"/>
    <mergeCell ref="A14:D14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xxxx_lulu</cp:lastModifiedBy>
  <dcterms:created xsi:type="dcterms:W3CDTF">2025-03-13T01:35:00Z</dcterms:created>
  <dcterms:modified xsi:type="dcterms:W3CDTF">2025-03-17T06:52:05Z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690C3E82F5724C99B2E2FFB424EE6D58_12</vt:lpwstr>
  </property>
  <property fmtid="{D5CDD505-2E9C-101B-9397-08002B2CF9AE}" pid="3" name="KSOProductBuildVer">
    <vt:lpwstr>2052-12.1.0.20305</vt:lpwstr>
  </property>
</Properties>
</file>