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城乡居民指标下达计划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<sst xmlns="http://schemas.openxmlformats.org/spreadsheetml/2006/main" count="34" uniqueCount="34">
  <si>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2022年度临翔区城乡居民基本医疗保险打包付费额度分配表</t>
  </si>
  <si>
    <t>单位：万元</t>
  </si>
  <si>
    <t>序号</t>
  </si>
  <si>
    <t>2022年市级下达指标</t>
  </si>
  <si>
    <t>区级提取0.5%
调剂金
②＝①×0.5%</t>
  </si>
  <si>
    <t>2022年度全区
可分配额度
③＝①-②</t>
  </si>
  <si>
    <t>定点医疗机构名称</t>
  </si>
  <si>
    <t>2021年度分配额度</t>
  </si>
  <si>
    <t>2021年度日常审核扣款</t>
  </si>
  <si>
    <t>2021年度实际支付统筹
⑥＝④-⑤</t>
  </si>
  <si>
    <t>2022年度额度测算
⑦＝⑥+⑥×7.8%</t>
  </si>
  <si>
    <t>调剂给新增机构（玉龙社区卫生服务中心）额度</t>
  </si>
  <si>
    <t>2022年度
分配额度(民营机构=⑦-⑧；医共体=③-民营机构分配总额）</t>
  </si>
  <si>
    <t>备注</t>
  </si>
  <si>
    <t>甲栏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</si>
  <si>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</si>
  <si>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</si>
  <si>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</si>
  <si>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</si>
  <si>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</si>
  <si>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</si>
  <si>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</si>
  <si>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</si>
  <si>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</si>
  <si>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临翔区恒康医院</t>
  </si>
  <si>
    <t>临翔区康桥医院</t>
  </si>
  <si>
    <t>临沧仁德医院</t>
  </si>
  <si>
    <t>临沧广济中医院</t>
  </si>
  <si>
    <t>民营医院小计</t>
  </si>
  <si>
    <t>区医共体总医院</t>
  </si>
  <si>
    <t>2022年医共体指标含玉龙社区卫生服务中心额度60万元</t>
  </si>
  <si>
    <t>总计</t>
  </si>
  <si>
    <t xml:space="preserve">注：1.2020年度全国人均住院费用增长率为7.8%.                                                                                                                                                                                           
</t>
  </si>
  <si>
    <t xml:space="preserve">    2.若年内玉龙社区卫生服务站未能升格为服务中心，现所分配下达的额度将如数调整回各定点医疗机构使用。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</si>
</sst>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 "/>
  </numFmts>
  <fonts count="5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20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6"/>
      <name val="仿宋_GB2312"/>
      <family val="3"/>
    </font>
    <font>
      <sz val="14"/>
      <name val="仿宋_GB2312"/>
      <family val="3"/>
    </font>
    <font>
      <sz val="14"/>
      <name val="黑体"/>
      <family val="3"/>
    </font>
    <font>
      <sz val="16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8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2" fillId="0" borderId="0" xfId="0" applyNumberFormat="1" applyFont="1" applyAlignment="1">
      <alignment horizontal="center" vertical="center" wrapText="1"/>
    </xf>
    <xf numFmtId="0" fontId="53" fillId="0" borderId="0" xfId="0" applyNumberFormat="1" applyFont="1" applyBorder="1" applyAlignment="1">
      <alignment horizontal="right" wrapText="1"/>
    </xf>
    <xf numFmtId="0" fontId="54" fillId="0" borderId="9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justify" wrapText="1"/>
    </xf>
    <xf numFmtId="0" fontId="8" fillId="0" borderId="0" xfId="0" applyNumberFormat="1" applyFont="1" applyAlignment="1">
      <alignment vertical="justify"/>
    </xf>
    <xf numFmtId="0" fontId="8" fillId="0" borderId="0" xfId="0" applyNumberFormat="1" applyFont="1" applyAlignment="1">
      <alignment vertical="justify"/>
    </xf>
    <xf numFmtId="9" fontId="2" fillId="0" borderId="0" xfId="0" applyNumberFormat="1" applyFont="1" applyAlignment="1">
      <alignment horizontal="center"/>
    </xf>
    <xf numFmtId="0" fontId="2" fillId="0" borderId="16" xfId="0" applyFont="1" applyBorder="1" applyAlignment="1">
      <alignment horizontal="center"/>
    </xf>
    <xf numFmtId="180" fontId="7" fillId="0" borderId="9" xfId="0" applyNumberFormat="1" applyFont="1" applyBorder="1" applyAlignment="1">
      <alignment horizontal="center" vertical="center" wrapText="1"/>
    </xf>
    <xf numFmtId="180" fontId="7" fillId="0" borderId="9" xfId="0" applyNumberFormat="1" applyFont="1" applyBorder="1" applyAlignment="1">
      <alignment horizontal="center" vertical="center"/>
    </xf>
    <xf numFmtId="0" fontId="53" fillId="0" borderId="16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0" fontId="53" fillId="0" borderId="9" xfId="0" applyNumberFormat="1" applyFont="1" applyBorder="1" applyAlignment="1">
      <alignment vertical="center" wrapText="1"/>
    </xf>
    <xf numFmtId="0" fontId="56" fillId="0" borderId="9" xfId="0" applyNumberFormat="1" applyFont="1" applyBorder="1" applyAlignment="1">
      <alignment vertical="center" wrapText="1"/>
    </xf>
    <xf numFmtId="0" fontId="57" fillId="0" borderId="9" xfId="0" applyNumberFormat="1" applyFont="1" applyBorder="1" applyAlignment="1">
      <alignment horizontal="center" vertical="center" wrapText="1"/>
    </xf>
    <xf numFmtId="180" fontId="10" fillId="0" borderId="9" xfId="0" applyNumberFormat="1" applyFont="1" applyBorder="1" applyAlignment="1">
      <alignment horizontal="center" vertical="center" wrapText="1"/>
    </xf>
    <xf numFmtId="180" fontId="10" fillId="0" borderId="9" xfId="0" applyNumberFormat="1" applyFont="1" applyBorder="1" applyAlignment="1">
      <alignment horizontal="center" vertical="center"/>
    </xf>
    <xf numFmtId="0" fontId="53" fillId="0" borderId="9" xfId="0" applyNumberFormat="1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A1">
      <selection activeCell="D5" sqref="D5:D8"/>
    </sheetView>
  </sheetViews>
  <sheetFormatPr defaultColWidth="9.140625" defaultRowHeight="12.75"/>
  <cols>
    <col min="1" max="1" width="6.140625" style="0" customWidth="1"/>
    <col min="2" max="2" width="13.7109375" style="0" customWidth="1"/>
    <col min="3" max="3" width="16.140625" style="0" customWidth="1"/>
    <col min="4" max="4" width="17.421875" style="0" customWidth="1"/>
    <col min="5" max="5" width="25.140625" style="0" customWidth="1"/>
    <col min="6" max="6" width="14.8515625" style="0" customWidth="1"/>
    <col min="7" max="7" width="12.140625" style="0" customWidth="1"/>
    <col min="8" max="8" width="14.57421875" style="0" customWidth="1"/>
    <col min="9" max="10" width="20.140625" style="0" customWidth="1"/>
    <col min="11" max="11" width="18.8515625" style="0" customWidth="1"/>
    <col min="12" max="12" width="22.7109375" style="0" customWidth="1"/>
    <col min="13" max="13" width="12.28125" style="0" customWidth="1"/>
  </cols>
  <sheetData>
    <row r="1" spans="1:12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s="1" customFormat="1" ht="9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27"/>
    </row>
    <row r="4" spans="1:12" s="1" customFormat="1" ht="20.25" customHeight="1">
      <c r="A4" s="5" t="s">
        <v>14</v>
      </c>
      <c r="B4" s="6" t="s">
        <v>15</v>
      </c>
      <c r="C4" s="6" t="s">
        <v>16</v>
      </c>
      <c r="D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28"/>
    </row>
    <row r="5" spans="1:14" ht="39" customHeight="1">
      <c r="A5" s="7">
        <v>1</v>
      </c>
      <c r="B5" s="8">
        <v>21598.35</v>
      </c>
      <c r="C5" s="8">
        <v>107.99</v>
      </c>
      <c r="D5" s="8">
        <f>B5-C5</f>
        <v>21490.359999999997</v>
      </c>
      <c r="E5" s="9" t="s">
        <v>24</v>
      </c>
      <c r="F5" s="9">
        <v>803.1</v>
      </c>
      <c r="G5" s="9">
        <v>4.71</v>
      </c>
      <c r="H5" s="9">
        <v>798.39</v>
      </c>
      <c r="I5" s="29">
        <v>860.66442</v>
      </c>
      <c r="J5" s="30">
        <v>8.8</v>
      </c>
      <c r="K5" s="9">
        <v>851.86</v>
      </c>
      <c r="L5" s="31"/>
      <c r="M5" s="32"/>
      <c r="N5" s="32"/>
    </row>
    <row r="6" spans="1:14" ht="39" customHeight="1">
      <c r="A6" s="7">
        <v>2</v>
      </c>
      <c r="B6" s="10"/>
      <c r="C6" s="10"/>
      <c r="D6" s="11"/>
      <c r="E6" s="9" t="s">
        <v>25</v>
      </c>
      <c r="F6" s="9">
        <v>630.88</v>
      </c>
      <c r="G6" s="9">
        <v>2.93</v>
      </c>
      <c r="H6" s="9">
        <v>627.95</v>
      </c>
      <c r="I6" s="29">
        <v>676.9301</v>
      </c>
      <c r="J6" s="30">
        <v>7</v>
      </c>
      <c r="K6" s="9">
        <v>669.93</v>
      </c>
      <c r="L6" s="33"/>
      <c r="M6" s="32"/>
      <c r="N6" s="32"/>
    </row>
    <row r="7" spans="1:14" ht="39.75" customHeight="1">
      <c r="A7" s="7">
        <v>3</v>
      </c>
      <c r="B7" s="10"/>
      <c r="C7" s="10"/>
      <c r="D7" s="11"/>
      <c r="E7" s="9" t="s">
        <v>26</v>
      </c>
      <c r="F7" s="9">
        <v>202.71</v>
      </c>
      <c r="G7" s="9">
        <v>0.25</v>
      </c>
      <c r="H7" s="9">
        <v>202.46</v>
      </c>
      <c r="I7" s="29">
        <v>218.25188</v>
      </c>
      <c r="J7" s="30">
        <v>2.2</v>
      </c>
      <c r="K7" s="9">
        <v>216.05</v>
      </c>
      <c r="L7" s="34"/>
      <c r="M7" s="32"/>
      <c r="N7" s="32"/>
    </row>
    <row r="8" spans="1:14" ht="42" customHeight="1">
      <c r="A8" s="7">
        <v>4</v>
      </c>
      <c r="B8" s="12"/>
      <c r="C8" s="12"/>
      <c r="D8" s="13"/>
      <c r="E8" s="9" t="s">
        <v>27</v>
      </c>
      <c r="F8" s="9">
        <v>178.4</v>
      </c>
      <c r="G8" s="9">
        <v>0.18</v>
      </c>
      <c r="H8" s="9">
        <v>178.22</v>
      </c>
      <c r="I8" s="29">
        <v>192.12116</v>
      </c>
      <c r="J8" s="30">
        <v>2</v>
      </c>
      <c r="K8" s="9">
        <v>190.12</v>
      </c>
      <c r="L8" s="33"/>
      <c r="M8" s="32"/>
      <c r="N8" s="32"/>
    </row>
    <row r="9" spans="1:14" ht="45" customHeight="1">
      <c r="A9" s="14">
        <v>5</v>
      </c>
      <c r="B9" s="15" t="s">
        <v>28</v>
      </c>
      <c r="C9" s="16"/>
      <c r="D9" s="16"/>
      <c r="E9" s="17"/>
      <c r="F9" s="9">
        <f aca="true" t="shared" si="0" ref="F9:I9">SUM(F5:F8)</f>
        <v>1815.0900000000001</v>
      </c>
      <c r="G9" s="9">
        <f t="shared" si="0"/>
        <v>8.07</v>
      </c>
      <c r="H9" s="9">
        <v>1807.0200000000002</v>
      </c>
      <c r="I9" s="29">
        <v>1947.96756</v>
      </c>
      <c r="J9" s="30">
        <v>20</v>
      </c>
      <c r="K9" s="9">
        <v>1927.97</v>
      </c>
      <c r="L9" s="34"/>
      <c r="M9" s="32"/>
      <c r="N9" s="32"/>
    </row>
    <row r="10" spans="1:14" ht="57.75" customHeight="1">
      <c r="A10" s="9">
        <v>6</v>
      </c>
      <c r="B10" s="18" t="s">
        <v>29</v>
      </c>
      <c r="C10" s="19"/>
      <c r="D10" s="19"/>
      <c r="E10" s="20"/>
      <c r="F10" s="21">
        <v>17021.35</v>
      </c>
      <c r="G10" s="9"/>
      <c r="H10" s="9"/>
      <c r="I10" s="29"/>
      <c r="J10" s="30">
        <v>40</v>
      </c>
      <c r="K10" s="9">
        <v>19562.39</v>
      </c>
      <c r="L10" s="35" t="s">
        <v>30</v>
      </c>
      <c r="N10" s="32"/>
    </row>
    <row r="11" spans="1:14" ht="33.75" customHeight="1">
      <c r="A11" s="22" t="s">
        <v>31</v>
      </c>
      <c r="B11" s="22"/>
      <c r="C11" s="22"/>
      <c r="D11" s="22"/>
      <c r="E11" s="22"/>
      <c r="F11" s="21">
        <f>SUM(F9:F10)</f>
        <v>18836.44</v>
      </c>
      <c r="G11" s="23"/>
      <c r="H11" s="23"/>
      <c r="I11" s="36"/>
      <c r="J11" s="37">
        <v>60</v>
      </c>
      <c r="K11" s="23">
        <v>21490.36</v>
      </c>
      <c r="L11" s="38"/>
      <c r="N11" s="32"/>
    </row>
    <row r="12" spans="1:12" ht="18.75">
      <c r="A12" s="24" t="s">
        <v>32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8.75">
      <c r="A13" s="24" t="s">
        <v>33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</sheetData>
  <sheetProtection/>
  <mergeCells count="10">
    <mergeCell ref="A1:L1"/>
    <mergeCell ref="A2:L2"/>
    <mergeCell ref="B9:E9"/>
    <mergeCell ref="B10:E10"/>
    <mergeCell ref="A11:E11"/>
    <mergeCell ref="A12:L12"/>
    <mergeCell ref="A13:L13"/>
    <mergeCell ref="B5:B8"/>
    <mergeCell ref="C5:C8"/>
    <mergeCell ref="D5:D8"/>
  </mergeCells>
  <printOptions/>
  <pageMargins left="0.75" right="0.75" top="1" bottom="1" header="0.51" footer="0.5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2022-02-15T02:00:26Z</dcterms:created>
  <dcterms:modified xsi:type="dcterms:W3CDTF">2022-07-19T08:32:07Z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481E4923A0DF438FB727ACBBC1ED5B55</vt:lpwstr>
  </property>
  <property fmtid="{D5CDD505-2E9C-101B-9397-08002B2CF9AE}" pid="4" name="KSOProductBuildV">
    <vt:lpwstr>2052-11.1.0.11830</vt:lpwstr>
  </property>
  <property fmtid="{D5CDD505-2E9C-101B-9397-08002B2CF9AE}" pid="5" name="KSOReadingLayo">
    <vt:bool>true</vt:bool>
  </property>
</Properties>
</file>